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xr:revisionPtr revIDLastSave="63" documentId="8_{0C2B9A4A-F59E-4BA0-B520-F06EBBDBC460}" xr6:coauthVersionLast="47" xr6:coauthVersionMax="47" xr10:uidLastSave="{28EE4ED7-627E-442F-A657-2FF5661B1910}"/>
  <bookViews>
    <workbookView xWindow="-120" yWindow="-120" windowWidth="29040" windowHeight="15720" firstSheet="4" activeTab="4" xr2:uid="{00000000-000D-0000-FFFF-FFFF00000000}"/>
  </bookViews>
  <sheets>
    <sheet name="April" sheetId="1" state="hidden" r:id="rId1"/>
    <sheet name="April ILT Zoom Links" sheetId="53" state="hidden" r:id="rId2"/>
    <sheet name="June" sheetId="41" state="hidden" r:id="rId3"/>
    <sheet name="June ILT Zoom Links" sheetId="55" state="hidden" r:id="rId4"/>
    <sheet name="National Webinars" sheetId="59" r:id="rId5"/>
  </sheets>
  <definedNames>
    <definedName name="_xlnm._FilterDatabase" localSheetId="4" hidden="1">'National Webinars'!$A$11:$E$72</definedName>
    <definedName name="_xlnm.Print_Area" localSheetId="0">April!$A$1:$Z$87</definedName>
    <definedName name="_xlnm.Print_Area" localSheetId="2">June!$A$1:$Z$87</definedName>
    <definedName name="start_day">April!$AD$24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1" l="1"/>
  <c r="K1" i="41" s="1"/>
  <c r="K2" i="41"/>
  <c r="L2" i="41"/>
  <c r="M2" i="41"/>
  <c r="N2" i="41"/>
  <c r="O2" i="41"/>
  <c r="P2" i="41"/>
  <c r="Q2" i="41"/>
  <c r="S2" i="41"/>
  <c r="T2" i="41"/>
  <c r="U2" i="41"/>
  <c r="V2" i="41"/>
  <c r="W2" i="41"/>
  <c r="X2" i="41"/>
  <c r="Y2" i="41"/>
  <c r="A10" i="41" l="1"/>
  <c r="L4" i="41"/>
  <c r="N5" i="41"/>
  <c r="P6" i="41"/>
  <c r="L8" i="41"/>
  <c r="Q5" i="41"/>
  <c r="K3" i="41"/>
  <c r="M4" i="41"/>
  <c r="O5" i="41"/>
  <c r="Q6" i="41"/>
  <c r="K7" i="41"/>
  <c r="M8" i="41"/>
  <c r="O4" i="41"/>
  <c r="M7" i="41"/>
  <c r="O6" i="41"/>
  <c r="L3" i="41"/>
  <c r="N4" i="41"/>
  <c r="P5" i="41"/>
  <c r="L7" i="41"/>
  <c r="N8" i="41"/>
  <c r="K4" i="41"/>
  <c r="Q7" i="41"/>
  <c r="M3" i="41"/>
  <c r="K6" i="41"/>
  <c r="O8" i="41"/>
  <c r="N3" i="41"/>
  <c r="P4" i="41"/>
  <c r="L6" i="41"/>
  <c r="N7" i="41"/>
  <c r="P8" i="41"/>
  <c r="Q3" i="41"/>
  <c r="K8" i="41"/>
  <c r="O3" i="41"/>
  <c r="Q4" i="41"/>
  <c r="K5" i="41"/>
  <c r="M6" i="41"/>
  <c r="O7" i="41"/>
  <c r="Q8" i="41"/>
  <c r="M5" i="41"/>
  <c r="P3" i="41"/>
  <c r="L5" i="41"/>
  <c r="N6" i="41"/>
  <c r="P7" i="41"/>
  <c r="S1" i="41"/>
  <c r="A1" i="1"/>
  <c r="A9" i="41" l="1"/>
  <c r="C10" i="41"/>
  <c r="S3" i="41"/>
  <c r="U4" i="41"/>
  <c r="W5" i="41"/>
  <c r="Y6" i="41"/>
  <c r="S7" i="41"/>
  <c r="U8" i="41"/>
  <c r="X8" i="41"/>
  <c r="T3" i="41"/>
  <c r="V4" i="41"/>
  <c r="X5" i="41"/>
  <c r="T7" i="41"/>
  <c r="V8" i="41"/>
  <c r="T4" i="41"/>
  <c r="U3" i="41"/>
  <c r="W4" i="41"/>
  <c r="Y5" i="41"/>
  <c r="S6" i="41"/>
  <c r="U7" i="41"/>
  <c r="W8" i="41"/>
  <c r="V3" i="41"/>
  <c r="V7" i="41"/>
  <c r="X4" i="41"/>
  <c r="T6" i="41"/>
  <c r="V5" i="41"/>
  <c r="T8" i="41"/>
  <c r="W3" i="41"/>
  <c r="Y4" i="41"/>
  <c r="S5" i="41"/>
  <c r="U6" i="41"/>
  <c r="W7" i="41"/>
  <c r="Y8" i="41"/>
  <c r="X3" i="41"/>
  <c r="T5" i="41"/>
  <c r="V6" i="41"/>
  <c r="X7" i="41"/>
  <c r="X6" i="41"/>
  <c r="Y3" i="41"/>
  <c r="S4" i="41"/>
  <c r="U5" i="41"/>
  <c r="W6" i="41"/>
  <c r="Y7" i="41"/>
  <c r="S8" i="41"/>
  <c r="C9" i="41" l="1"/>
  <c r="E10" i="41"/>
  <c r="K1" i="1"/>
  <c r="E9" i="41" l="1"/>
  <c r="G10" i="41"/>
  <c r="S1" i="1"/>
  <c r="Y2" i="1"/>
  <c r="X2" i="1"/>
  <c r="W2" i="1"/>
  <c r="V2" i="1"/>
  <c r="U2" i="1"/>
  <c r="T2" i="1"/>
  <c r="S2" i="1"/>
  <c r="Q2" i="1"/>
  <c r="P2" i="1"/>
  <c r="O2" i="1"/>
  <c r="N2" i="1"/>
  <c r="M2" i="1"/>
  <c r="L2" i="1"/>
  <c r="K2" i="1"/>
  <c r="A10" i="1"/>
  <c r="A9" i="1" s="1"/>
  <c r="G9" i="41" l="1"/>
  <c r="I10" i="41"/>
  <c r="C10" i="1"/>
  <c r="I9" i="41" l="1"/>
  <c r="K10" i="41"/>
  <c r="E10" i="1"/>
  <c r="C9" i="1"/>
  <c r="K9" i="41" l="1"/>
  <c r="S10" i="41"/>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9" i="41" l="1"/>
  <c r="A20" i="41"/>
  <c r="C20" i="41" s="1"/>
  <c r="E20" i="41" s="1"/>
  <c r="G20" i="41" s="1"/>
  <c r="I20" i="41" s="1"/>
  <c r="K20" i="41" s="1"/>
  <c r="S20" i="41" s="1"/>
  <c r="A36" i="41" s="1"/>
  <c r="C36" i="41" s="1"/>
  <c r="E36" i="41" s="1"/>
  <c r="G36" i="41" s="1"/>
  <c r="I36" i="41" s="1"/>
  <c r="K36" i="41" s="1"/>
  <c r="S36" i="41" s="1"/>
  <c r="A52" i="41" s="1"/>
  <c r="C52" i="41" s="1"/>
  <c r="E52" i="41" s="1"/>
  <c r="G52" i="41" s="1"/>
  <c r="I52" i="41" s="1"/>
  <c r="K52" i="41" s="1"/>
  <c r="S52" i="41" s="1"/>
  <c r="A66" i="41" s="1"/>
  <c r="C66" i="41" s="1"/>
  <c r="E66" i="41" s="1"/>
  <c r="G66" i="41" s="1"/>
  <c r="I66" i="41" s="1"/>
  <c r="K66" i="41" s="1"/>
  <c r="S66" i="41" s="1"/>
  <c r="A82" i="41" s="1"/>
  <c r="C82" i="41" s="1"/>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K10" i="1" l="1"/>
  <c r="K9" i="1" s="1"/>
  <c r="I9" i="1"/>
  <c r="S10" i="1" l="1"/>
  <c r="A16" i="1" s="1"/>
  <c r="C16" i="1" l="1"/>
  <c r="E16" i="1" l="1"/>
  <c r="G16" i="1" l="1"/>
  <c r="I16" i="1" s="1"/>
  <c r="K16" i="1" s="1"/>
  <c r="S16" i="1" l="1"/>
  <c r="A34" i="1" l="1"/>
  <c r="C34" i="1" l="1"/>
  <c r="E34" i="1" l="1"/>
  <c r="G34" i="1" l="1"/>
  <c r="I34" i="1" s="1"/>
  <c r="K34" i="1" s="1"/>
  <c r="S34" i="1" l="1"/>
  <c r="A48" i="1" l="1"/>
  <c r="C48" i="1" l="1"/>
  <c r="E48" i="1" l="1"/>
  <c r="G48" i="1" l="1"/>
  <c r="I48" i="1" s="1"/>
  <c r="K48" i="1" s="1"/>
  <c r="S48" i="1" l="1"/>
  <c r="A66" i="1" l="1"/>
  <c r="C66" i="1" l="1"/>
  <c r="E66" i="1" l="1"/>
  <c r="G66" i="1" l="1"/>
  <c r="I66" i="1" s="1"/>
  <c r="K66" i="1" s="1"/>
  <c r="S66" i="1" l="1"/>
  <c r="A82" i="1" l="1"/>
  <c r="C8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2" authorId="0" shapeId="0" xr:uid="{BD380586-2FC9-4C14-A322-637BC75077DC}">
      <text>
        <r>
          <rPr>
            <b/>
            <sz val="9"/>
            <color indexed="81"/>
            <rFont val="Tahoma"/>
            <family val="2"/>
          </rPr>
          <t>Join a training session on available discounts for AARP Medicare Supplement plans, including Enrollment, Multi-Insured, EFT and Annual Payer. Discounts vary by state. Please reference the state specific producer handbook to confirm state availability.</t>
        </r>
        <r>
          <rPr>
            <sz val="9"/>
            <color indexed="81"/>
            <rFont val="Tahoma"/>
            <family val="2"/>
          </rPr>
          <t xml:space="preserve">
</t>
        </r>
      </text>
    </comment>
    <comment ref="A13" authorId="0" shapeId="0" xr:uid="{8095F440-BAB2-4964-89B7-8EFDD9D14811}">
      <text>
        <r>
          <rPr>
            <b/>
            <sz val="9"/>
            <color indexed="81"/>
            <rFont val="Tahoma"/>
            <charset val="1"/>
          </rPr>
          <t>Support your UnitedHealthcare Medicare Advantage members in taking advantage of all their UCard has to offer! This webinar will cover UCard basics, including key features, activation, spending credits and earned rewards, paying utility bills, and the UCard Hub on the member portal and/or mobile app.</t>
        </r>
        <r>
          <rPr>
            <sz val="9"/>
            <color indexed="81"/>
            <rFont val="Tahoma"/>
            <charset val="1"/>
          </rPr>
          <t xml:space="preserve">
</t>
        </r>
      </text>
    </comment>
    <comment ref="A14" authorId="0" shapeId="0" xr:uid="{7320A44E-CC8C-4588-91EA-99DF7575A3FA}">
      <text>
        <r>
          <rPr>
            <b/>
            <sz val="9"/>
            <color indexed="81"/>
            <rFont val="Tahoma"/>
            <family val="2"/>
          </rPr>
          <t>FOR NEW AGENTS! This training session is designed to educate recently on-boarded and certified agents on AARP Medicare Supplement Plans. This training will provide you with valuable information about AARP Medicare Supplement Plans and feature live demos of important tools and resources available to help you hit the ground running!</t>
        </r>
        <r>
          <rPr>
            <sz val="9"/>
            <color indexed="81"/>
            <rFont val="Tahoma"/>
            <family val="2"/>
          </rPr>
          <t xml:space="preserve">
</t>
        </r>
      </text>
    </comment>
    <comment ref="A15" authorId="0" shapeId="0" xr:uid="{69195315-4BA4-4E26-8229-EB8CBA9467A8}">
      <text>
        <r>
          <rPr>
            <b/>
            <sz val="9"/>
            <color indexed="81"/>
            <rFont val="Tahoma"/>
            <charset val="1"/>
          </rPr>
          <t>Help expand your portfolio while assisting consumers with chronic conditions. This webinar will cover the fundamentals of UnitedHealthcare Chronic Special Needs Plans (C-SNP), including eligibility criteria, the verification process and strategies for success in the market, along with best practices for enrolling and retaining C-SNP eligible individuals.</t>
        </r>
      </text>
    </comment>
    <comment ref="A16" authorId="0" shapeId="0" xr:uid="{34D2D809-508F-4DF0-BAA9-5B74353D590E}">
      <text>
        <r>
          <rPr>
            <b/>
            <sz val="9"/>
            <color indexed="81"/>
            <rFont val="Tahoma"/>
            <charset val="1"/>
          </rPr>
          <t>Help consumers and members enrolled in both Medicare and Medicaid! This webinar will cover the fundamentals of UnitedHealthcare Dual Special Needs Plans (D-SNP), including eligibility criteria and key features.</t>
        </r>
        <r>
          <rPr>
            <sz val="9"/>
            <color indexed="81"/>
            <rFont val="Tahoma"/>
            <charset val="1"/>
          </rPr>
          <t xml:space="preserve">
</t>
        </r>
      </text>
    </comment>
    <comment ref="A17" authorId="0" shapeId="0" xr:uid="{D5CC7F6F-9E06-433E-A9BF-14F1C980F0C1}">
      <text>
        <r>
          <rPr>
            <sz val="9"/>
            <color indexed="81"/>
            <rFont val="Tahoma"/>
            <family val="2"/>
          </rPr>
          <t>JarvisEnroll is the one stop shop for agents to efficiently enroll members into UnitedHealthcare Medicare Plans. In this training session we will be going over all three signature options for AARP® Medicare Supplemental Plans; electronic signature, remote signature, and express security code, giving you the flexibility to enroll your clients whenever and wherever the time is right!</t>
        </r>
      </text>
    </comment>
    <comment ref="A18" authorId="0" shapeId="0" xr:uid="{79C353A7-4E76-467A-96CE-BAB272E2C4A2}">
      <text>
        <r>
          <rPr>
            <b/>
            <sz val="9"/>
            <color indexed="81"/>
            <rFont val="Tahoma"/>
            <charset val="1"/>
          </rPr>
          <t>Maintain relationships and engagement with your book of business throughout the Annual Enrollment Period (AEP). This webinar will cover the significance of retaining members while enrolling new ones, how to develop a retention strategy that focuses on the AEP season, Maintain relationships and engagement with your book of business throughout the Annual Enrollment Period (AEP). This webinar will cover the significance of retaining members while enrolling new ones, how to develop a retention strategy that focuses on the AEP season, and the resources and support to help you.</t>
        </r>
        <r>
          <rPr>
            <sz val="9"/>
            <color indexed="81"/>
            <rFont val="Tahoma"/>
            <charset val="1"/>
          </rPr>
          <t xml:space="preserve">
</t>
        </r>
      </text>
    </comment>
    <comment ref="A19" authorId="0" shapeId="0" xr:uid="{119041A3-8233-4BBB-B560-89B5B92B756E}">
      <text>
        <r>
          <rPr>
            <sz val="9"/>
            <color indexed="81"/>
            <rFont val="Tahoma"/>
            <charset val="1"/>
          </rPr>
          <t xml:space="preserve">When you understand Part D, you’re not just explaining coverage, you’re helping consumers avoid surprises and feel confident in the plan they choose. This webinar will help you understand Part D, including drug coverage stages, cost sharing, True Out-of-Pocket (TrOOP) costs and addtional resources.
</t>
        </r>
      </text>
    </comment>
    <comment ref="A20" authorId="0" shapeId="0" xr:uid="{9F4FCD48-20C0-4EBC-B648-101C7FD1E4AF}">
      <text>
        <r>
          <rPr>
            <b/>
            <sz val="9"/>
            <color indexed="81"/>
            <rFont val="Tahoma"/>
            <charset val="1"/>
          </rPr>
          <t>Take a deeper dive into help consumers and members enrolled in both Medicare and Medicaid! This webinar will cover effective strategies for success in the market and best practices for enrolling and retaining Dual Eligible individuals.</t>
        </r>
        <r>
          <rPr>
            <sz val="9"/>
            <color indexed="81"/>
            <rFont val="Tahoma"/>
            <charset val="1"/>
          </rPr>
          <t xml:space="preserve">
</t>
        </r>
      </text>
    </comment>
    <comment ref="A21" authorId="0" shapeId="0" xr:uid="{2EEF6A92-D30C-4AEC-A4EE-F1C20CC0CA21}">
      <text>
        <r>
          <rPr>
            <b/>
            <sz val="9"/>
            <color indexed="81"/>
            <rFont val="Tahoma"/>
            <charset val="1"/>
          </rPr>
          <t>The Certification Readiness webinar will help assist you in preparing for the annual UnitedHealthcare Certifications by offering a demo of the certification materials, test-taking tips, how to efficiently use the study guide, and a look into the types of questions you may see on the assessments.</t>
        </r>
        <r>
          <rPr>
            <sz val="9"/>
            <color indexed="81"/>
            <rFont val="Tahoma"/>
            <charset val="1"/>
          </rPr>
          <t xml:space="preserve">
</t>
        </r>
      </text>
    </comment>
    <comment ref="A22" authorId="0" shapeId="0" xr:uid="{3CD6E94A-E250-4BC1-B5A8-6E21FE89723C}">
      <text>
        <r>
          <rPr>
            <sz val="9"/>
            <color indexed="81"/>
            <rFont val="Tahoma"/>
            <family val="2"/>
          </rPr>
          <t>Discover how JarvisEnroll can streamline the submission of your Medicare Advantage applications, making the process faster, easier, and more efficient. This training will cover the basics of the UnitedHealthcare Digital Application system. We will cover basic navigation, application completion, the remote signature process, and additional features.</t>
        </r>
      </text>
    </comment>
    <comment ref="A23" authorId="0" shapeId="0" xr:uid="{7FD61C3C-346B-4AF8-B4B4-40849FD71806}">
      <text>
        <r>
          <rPr>
            <b/>
            <sz val="9"/>
            <color indexed="81"/>
            <rFont val="Tahoma"/>
            <charset val="1"/>
          </rPr>
          <t>As part of our Grow Your Business with UnitedHealthcare series, this webinar will cover the fundamentals of a sales marketing appointment. You will review how to help make a lasting first impression, understand consumer’s needs, learn specifics with how to present a plan, best practices for handling objections and how to ask for the sale.</t>
        </r>
        <r>
          <rPr>
            <sz val="9"/>
            <color indexed="81"/>
            <rFont val="Tahoma"/>
            <charset val="1"/>
          </rPr>
          <t xml:space="preserve">
</t>
        </r>
      </text>
    </comment>
    <comment ref="A24" authorId="0" shapeId="0" xr:uid="{E8AA5E0D-45F7-4C97-AC89-F5F996113B37}">
      <text>
        <r>
          <rPr>
            <b/>
            <sz val="9"/>
            <color indexed="81"/>
            <rFont val="Tahoma"/>
            <charset val="1"/>
          </rPr>
          <t>Discover the value of UnitedHealthcare! Join this webinar to learn about our brand, mission, and values. We will cover the agent experience, member experience, available resources, and more. Whether you are a new agent or a seasoned professional, becoming comfortable and knowledgeable in sharing the UHC Experience can help you grow your business.</t>
        </r>
        <r>
          <rPr>
            <sz val="9"/>
            <color indexed="81"/>
            <rFont val="Tahoma"/>
            <charset val="1"/>
          </rPr>
          <t xml:space="preserve">
</t>
        </r>
      </text>
    </comment>
    <comment ref="A25" authorId="0" shapeId="0" xr:uid="{87DC72ED-EB19-41B6-B15D-D727F7937106}">
      <text>
        <r>
          <rPr>
            <b/>
            <sz val="9"/>
            <color indexed="81"/>
            <rFont val="Tahoma"/>
            <family val="2"/>
          </rPr>
          <t>Expand your client portfolio while assisting consumers with unique needs! This webinar will provide an overview of the Low Income Subsidy (Extra Help) program's key features, eligibility criteria, sales and marketing opportunities, and additional resources.</t>
        </r>
      </text>
    </comment>
    <comment ref="A26" authorId="0" shapeId="0" xr:uid="{E45D7020-FDE1-4477-8824-A09094B0D3AA}">
      <text>
        <r>
          <rPr>
            <b/>
            <sz val="9"/>
            <color indexed="81"/>
            <rFont val="Tahoma"/>
            <charset val="1"/>
          </rPr>
          <t>This webinar is designed to help you better understand provider types, Medicare Advantage network structures, and how referrals and coverage work for members both at home and while traveling. We'll also explore the benefits of coordinated care and demonstrate the tools available to help locate in-network providers, making it easier to support members with their healthcare needs.</t>
        </r>
        <r>
          <rPr>
            <sz val="9"/>
            <color indexed="81"/>
            <rFont val="Tahoma"/>
            <charset val="1"/>
          </rPr>
          <t xml:space="preserve">
</t>
        </r>
      </text>
    </comment>
    <comment ref="A27" authorId="0" shapeId="0" xr:uid="{9AD6B66A-991D-4B31-AE4F-F26F774A5AFD}">
      <text>
        <r>
          <rPr>
            <b/>
            <sz val="9"/>
            <color indexed="81"/>
            <rFont val="Tahoma"/>
            <charset val="1"/>
          </rPr>
          <t>Eligible UnitedHealthcare Medicare Advantage members may get a "boost to their budget" with a flexible credit that can be used for over-the-counter products, wellness support, healthy foods, and/or utility bills. This webinar will cover the fundamentals of this benefit, including key features, the value proposition, the member experience, and marketing strategies.</t>
        </r>
        <r>
          <rPr>
            <sz val="9"/>
            <color indexed="81"/>
            <rFont val="Tahoma"/>
            <charset val="1"/>
          </rPr>
          <t xml:space="preserve">
</t>
        </r>
      </text>
    </comment>
    <comment ref="A28" authorId="0" shapeId="0" xr:uid="{6B6AB43C-D794-477E-A487-17CFC08F4BF9}">
      <text>
        <r>
          <rPr>
            <b/>
            <sz val="9"/>
            <color indexed="81"/>
            <rFont val="Tahoma"/>
            <charset val="1"/>
          </rPr>
          <t xml:space="preserve">As part of our Grow Your Business with UnitedHealthcare series, the Presentation Skills webinar will help you understand how to builds trust, keep the audience engaged and move the conversation forward with purpose. </t>
        </r>
        <r>
          <rPr>
            <sz val="9"/>
            <color indexed="81"/>
            <rFont val="Tahoma"/>
            <charset val="1"/>
          </rPr>
          <t xml:space="preserve">
</t>
        </r>
      </text>
    </comment>
    <comment ref="A29" authorId="0" shapeId="0" xr:uid="{F9E5EAB4-BFA4-4A5E-B7A8-36EC2B29BEF3}">
      <text>
        <r>
          <rPr>
            <b/>
            <sz val="9"/>
            <color indexed="81"/>
            <rFont val="Tahoma"/>
            <charset val="1"/>
          </rPr>
          <t>As part of our Grow Your Business with UnitedHealthcare series, the Understanding Events webinar will cover the fundamental of hosting events. We will review the various event types, marketing strategies and compliance guidelines.</t>
        </r>
        <r>
          <rPr>
            <sz val="9"/>
            <color indexed="81"/>
            <rFont val="Tahoma"/>
            <charset val="1"/>
          </rPr>
          <t xml:space="preserve">
</t>
        </r>
      </text>
    </comment>
    <comment ref="A30" authorId="0" shapeId="0" xr:uid="{826A602E-4B67-4713-B9F8-7D8F320A40CB}">
      <text>
        <r>
          <rPr>
            <b/>
            <sz val="9"/>
            <color indexed="81"/>
            <rFont val="Tahoma"/>
            <charset val="1"/>
          </rPr>
          <t>This webinar will explore how SSBCI enables Medicare Advantage plans to offer non-medical services, such as the Healthy Foods Benefit. We’ll cover the basics of SSBCI, eligibility criteria based on qualifying conditions, the verification process, and the member experience.</t>
        </r>
        <r>
          <rPr>
            <sz val="9"/>
            <color indexed="81"/>
            <rFont val="Tahoma"/>
            <charset val="1"/>
          </rPr>
          <t xml:space="preserve">
</t>
        </r>
      </text>
    </comment>
    <comment ref="A31" authorId="0" shapeId="0" xr:uid="{00959941-02E8-4CFD-A737-FA36B168E314}">
      <text>
        <r>
          <rPr>
            <b/>
            <sz val="9"/>
            <color indexed="81"/>
            <rFont val="Tahoma"/>
            <charset val="1"/>
          </rPr>
          <t xml:space="preserve">As part of our Grow Your Business with UnitedHealthcare series, the Presentation Skills webinar will help you understand how to builds trust, keep the audience engaged and move the conversation forward with purpose. </t>
        </r>
        <r>
          <rPr>
            <sz val="9"/>
            <color indexed="81"/>
            <rFont val="Tahoma"/>
            <charset val="1"/>
          </rPr>
          <t xml:space="preserve">
</t>
        </r>
      </text>
    </comment>
    <comment ref="A32" authorId="0" shapeId="0" xr:uid="{0B74E1A2-6606-4DE7-AE62-90CEDFC13F0D}">
      <text>
        <r>
          <rPr>
            <b/>
            <sz val="9"/>
            <color indexed="81"/>
            <rFont val="Tahoma"/>
            <charset val="1"/>
          </rPr>
          <t>Help consumers and members enrolled in both Medicare and Medicaid! This webinar will cover the fundamentals of UnitedHealthcare Dual Special Needs Plans (D-SNP), including eligibility criteria and key features.</t>
        </r>
        <r>
          <rPr>
            <sz val="9"/>
            <color indexed="81"/>
            <rFont val="Tahoma"/>
            <charset val="1"/>
          </rPr>
          <t xml:space="preserve">
</t>
        </r>
      </text>
    </comment>
    <comment ref="A33" authorId="0" shapeId="0" xr:uid="{5E3A58E8-8A9D-441A-9112-547E5748E5FA}">
      <text>
        <r>
          <rPr>
            <sz val="9"/>
            <color indexed="81"/>
            <rFont val="Tahoma"/>
            <charset val="1"/>
          </rPr>
          <t xml:space="preserve">When you understand Part D, you’re not just explaining coverage, you’re helping consumers avoid surprises and feel confident in the plan they choose. This webinar will help you understand Part D, including drug coverage stages, cost sharing, True Out-of-Pocket (TrOOP) costs and addtional resources.
</t>
        </r>
      </text>
    </comment>
    <comment ref="A34" authorId="0" shapeId="0" xr:uid="{AB6E244F-2AB2-490B-876E-5CAD5121BE26}">
      <text>
        <r>
          <rPr>
            <b/>
            <sz val="9"/>
            <color indexed="81"/>
            <rFont val="Tahoma"/>
            <charset val="1"/>
          </rPr>
          <t>This webinar will explore how SSBCI enables Medicare Advantage plans to offer non-medical services, such as the Healthy Foods Benefit. We’ll cover the basics of SSBCI, eligibility criteria based on qualifying conditions, the verification process, and the member experience.</t>
        </r>
        <r>
          <rPr>
            <sz val="9"/>
            <color indexed="81"/>
            <rFont val="Tahoma"/>
            <charset val="1"/>
          </rPr>
          <t xml:space="preserve">
</t>
        </r>
      </text>
    </comment>
    <comment ref="A35" authorId="0" shapeId="0" xr:uid="{6519EAE0-1D30-4352-9FAF-AF8CE045E33A}">
      <text>
        <r>
          <rPr>
            <b/>
            <sz val="9"/>
            <color indexed="81"/>
            <rFont val="Tahoma"/>
            <family val="2"/>
          </rPr>
          <t>FOR NEW AGENTS! This training session is designed to educate recently on-boarded and certified agents on AARP Medicare Supplement Plans. This training will provide you with valuable information about AARP Medicare Supplement Plans and feature live demos of important tools and resources available to help you hit the ground running!</t>
        </r>
        <r>
          <rPr>
            <sz val="9"/>
            <color indexed="81"/>
            <rFont val="Tahoma"/>
            <family val="2"/>
          </rPr>
          <t xml:space="preserve">
</t>
        </r>
      </text>
    </comment>
    <comment ref="A36" authorId="0" shapeId="0" xr:uid="{582B11DB-3DEF-461D-BAC9-13CE374905D9}">
      <text>
        <r>
          <rPr>
            <b/>
            <sz val="9"/>
            <color indexed="81"/>
            <rFont val="Tahoma"/>
            <charset val="1"/>
          </rPr>
          <t>This webinar is designed to help you better understand provider types, Medicare Advantage network structures, and how referrals and coverage work for members both at home and while traveling. We'll also explore the benefits of coordinated care and demonstrate the tools available to help locate in-network providers, making it easier to support members with their healthcare needs.</t>
        </r>
        <r>
          <rPr>
            <sz val="9"/>
            <color indexed="81"/>
            <rFont val="Tahoma"/>
            <charset val="1"/>
          </rPr>
          <t xml:space="preserve">
</t>
        </r>
      </text>
    </comment>
    <comment ref="A37" authorId="0" shapeId="0" xr:uid="{D019BD18-92D5-4273-B70F-EAF75809B13F}">
      <text>
        <r>
          <rPr>
            <b/>
            <sz val="9"/>
            <color indexed="81"/>
            <rFont val="Tahoma"/>
            <charset val="1"/>
          </rPr>
          <t>Support your UnitedHealthcare Medicare Advantage members in taking advantage of all their UCard has to offer! This webinar will cover UCard basics, including key features, activation, spending credits and earned rewards, paying utility bills, and the UCard Hub on the member portal and/or mobile app.</t>
        </r>
        <r>
          <rPr>
            <sz val="9"/>
            <color indexed="81"/>
            <rFont val="Tahoma"/>
            <charset val="1"/>
          </rPr>
          <t xml:space="preserve">
</t>
        </r>
      </text>
    </comment>
    <comment ref="A38" authorId="0" shapeId="0" xr:uid="{59309B7C-2142-4446-AC82-1DAB92AD918B}">
      <text>
        <r>
          <rPr>
            <sz val="9"/>
            <color indexed="81"/>
            <rFont val="Tahoma"/>
            <family val="2"/>
          </rPr>
          <t>Leverage Jarvis, your agent portal, to its fullest potential! This live demonstration will guide you through access, navigation, features, and functions, including how to register for national webinars, stay updated with current news, utilize provider search tools, check application status, manage commissions, member communications, access eligibility tools, review plan details, analyze market demographics, and more.</t>
        </r>
      </text>
    </comment>
    <comment ref="A39" authorId="0" shapeId="0" xr:uid="{BC6FC069-1C23-4DA7-A09A-30F706D58D99}">
      <text>
        <r>
          <rPr>
            <b/>
            <sz val="9"/>
            <color indexed="81"/>
            <rFont val="Tahoma"/>
            <charset val="1"/>
          </rPr>
          <t>Take a deeper dive into help consumers and members enrolled in both Medicare and Medicaid! This webinar will cover effective strategies for success in the market and best practices for enrolling and retaining Dual Eligible individuals.</t>
        </r>
        <r>
          <rPr>
            <sz val="9"/>
            <color indexed="81"/>
            <rFont val="Tahoma"/>
            <charset val="1"/>
          </rPr>
          <t xml:space="preserve">
</t>
        </r>
      </text>
    </comment>
    <comment ref="A40" authorId="0" shapeId="0" xr:uid="{8B50356D-8EEB-44EF-A502-A72EFD8DBAB3}">
      <text>
        <r>
          <rPr>
            <b/>
            <sz val="9"/>
            <color indexed="81"/>
            <rFont val="Tahoma"/>
            <family val="2"/>
          </rPr>
          <t>Medicare offers different options for eligible consumers to get health care coverage. In the Medicare Fundamentals webinar, you will learn the basics of Medicare, Medicaid, associated costs and UnitedHealthcare plan offerings.</t>
        </r>
        <r>
          <rPr>
            <sz val="9"/>
            <color indexed="81"/>
            <rFont val="Tahoma"/>
            <family val="2"/>
          </rPr>
          <t xml:space="preserve">
</t>
        </r>
      </text>
    </comment>
    <comment ref="A41" authorId="0" shapeId="0" xr:uid="{C4E0D572-ED12-46B0-9BFD-0CB4AA3178E4}">
      <text>
        <r>
          <rPr>
            <b/>
            <sz val="9"/>
            <color indexed="81"/>
            <rFont val="Tahoma"/>
            <charset val="1"/>
          </rPr>
          <t>As part of our Grow Your Business with UnitedHealthcare series, this webinar will cover the fundamentals of a sales marketing appointment. You will review how to help make a lasting first impression, understand consumer’s needs, learn specifics with how to present a plan, best practices for handling objections and how to ask for the sale.</t>
        </r>
        <r>
          <rPr>
            <sz val="9"/>
            <color indexed="81"/>
            <rFont val="Tahoma"/>
            <charset val="1"/>
          </rPr>
          <t xml:space="preserve">
</t>
        </r>
      </text>
    </comment>
    <comment ref="A42" authorId="0" shapeId="0" xr:uid="{5421DD29-75B7-49BC-AC48-DABBD9FE7DF4}">
      <text>
        <r>
          <rPr>
            <b/>
            <sz val="9"/>
            <color indexed="81"/>
            <rFont val="Tahoma"/>
            <charset val="1"/>
          </rPr>
          <t>Maintain relationships and engagement with your book of business throughout the Annual Enrollment Period (AEP). This webinar will cover the significance of retaining members while enrolling new ones, how to develop a retention strategy that focuses on the AEP season, Maintain relationships and engagement with your book of business throughout the Annual Enrollment Period (AEP). This webinar will cover the significance of retaining members while enrolling new ones, how to develop a retention strategy that focuses on the AEP season, and the resources and support to help you.</t>
        </r>
        <r>
          <rPr>
            <sz val="9"/>
            <color indexed="81"/>
            <rFont val="Tahoma"/>
            <charset val="1"/>
          </rPr>
          <t xml:space="preserve">
</t>
        </r>
      </text>
    </comment>
    <comment ref="A43" authorId="0" shapeId="0" xr:uid="{931AE911-379F-442A-9012-F79482E2DB0D}">
      <text>
        <r>
          <rPr>
            <b/>
            <sz val="9"/>
            <color indexed="81"/>
            <rFont val="Tahoma"/>
            <charset val="1"/>
          </rPr>
          <t>Eligible UnitedHealthcare Medicare Advantage members may get a "boost to their budget" with a flexible credit that can be used for over-the-counter products, wellness support, healthy foods, and/or utility bills. This webinar will cover the fundamentals of this benefit, including key features, the value proposition, the member experience, and marketing strategies.</t>
        </r>
        <r>
          <rPr>
            <sz val="9"/>
            <color indexed="81"/>
            <rFont val="Tahoma"/>
            <charset val="1"/>
          </rPr>
          <t xml:space="preserve">
</t>
        </r>
      </text>
    </comment>
    <comment ref="A44" authorId="0" shapeId="0" xr:uid="{1DCFFFD2-E65B-4644-BAF2-02A826F235B8}">
      <text>
        <r>
          <rPr>
            <sz val="9"/>
            <color indexed="81"/>
            <rFont val="Tahoma"/>
            <family val="2"/>
          </rPr>
          <t>JarvisEnroll is the one stop shop for agents to efficiently enroll members into UnitedHealthcare Medicare Plans. In this training session we will be going over all three signature options for AARP® Medicare Supplemental Plans; electronic signature, remote signature, and express security code, giving you the flexibility to enroll your clients whenever and wherever the time is right!</t>
        </r>
      </text>
    </comment>
    <comment ref="A45" authorId="0" shapeId="0" xr:uid="{419F2AC1-4D29-42F9-AC74-F36FC2CF5D5A}">
      <text>
        <r>
          <rPr>
            <b/>
            <sz val="9"/>
            <color indexed="81"/>
            <rFont val="Tahoma"/>
            <charset val="1"/>
          </rPr>
          <t>As part of our Grow Your Business with UnitedHealthcare series, the Understanding Events webinar will cover the fundamental of hosting events. We will review the various event types, marketing strategies and compliance guidelines.</t>
        </r>
        <r>
          <rPr>
            <sz val="9"/>
            <color indexed="81"/>
            <rFont val="Tahoma"/>
            <charset val="1"/>
          </rPr>
          <t xml:space="preserve">
</t>
        </r>
      </text>
    </comment>
    <comment ref="A46" authorId="0" shapeId="0" xr:uid="{36811A33-103E-4528-B61D-5D1C037438AB}">
      <text>
        <r>
          <rPr>
            <sz val="9"/>
            <color indexed="81"/>
            <rFont val="Tahoma"/>
            <family val="2"/>
          </rPr>
          <t>Discover how JarvisEnroll can streamline the submission of your Medicare Advantage applications, making the process faster, easier, and more efficient. This training will cover the basics of the UnitedHealthcare Digital Application system. We will cover basic navigation, application completion, the remote signature process, and additional features.</t>
        </r>
      </text>
    </comment>
    <comment ref="A47" authorId="0" shapeId="0" xr:uid="{A47F4C91-1372-4246-A7C8-6DB15BCE0411}">
      <text>
        <r>
          <rPr>
            <b/>
            <sz val="9"/>
            <color indexed="81"/>
            <rFont val="Tahoma"/>
            <charset val="1"/>
          </rPr>
          <t>Help expand your portfolio while assisting consumers with chronic conditions. This webinar will cover the fundamentals of UnitedHealthcare Chronic Special Needs Plans (C-SNP), including eligibility criteria, the verification process and strategies for success in the market, along with best practices for enrolling and retaining C-SNP eligible individuals.</t>
        </r>
      </text>
    </comment>
    <comment ref="A48" authorId="0" shapeId="0" xr:uid="{F0C6A2DC-1289-4866-8CF3-1F45BA22050E}">
      <text>
        <r>
          <rPr>
            <sz val="9"/>
            <color indexed="81"/>
            <rFont val="Tahoma"/>
            <family val="2"/>
          </rPr>
          <t xml:space="preserve">See why more consumers choose UnitedHealthcare over any other carrier for Medicare Supplement Insurance Plans. This course gives an overview of the benefits of the AARP Medicare Supplement Insurance plan and talks about the brand power behind the UnitedHealthcare &amp; AARP partnership. </t>
        </r>
      </text>
    </comment>
    <comment ref="A49" authorId="0" shapeId="0" xr:uid="{EDFF169E-D5A4-42DF-B1D5-09287AC59317}">
      <text>
        <r>
          <rPr>
            <sz val="9"/>
            <color indexed="81"/>
            <rFont val="Tahoma"/>
            <family val="2"/>
          </rPr>
          <t xml:space="preserve">Welcome to your collaboration with UnitedHealthcare! The New Agent Orientation webinar marks the beginning of your journey to sales success and includes live demonstrations of our agent tools, as well as an overview of the training resources available to agents, such as Jarvis, Learning Lab, JarvisEnroll, the UnitedHealthcare Agent Toolkit, and more.
</t>
        </r>
      </text>
    </comment>
    <comment ref="A50" authorId="0" shapeId="0" xr:uid="{1942056E-9BC8-4407-AEF7-DB2EA32EEC33}">
      <text>
        <r>
          <rPr>
            <b/>
            <sz val="9"/>
            <color indexed="81"/>
            <rFont val="Tahoma"/>
            <family val="2"/>
          </rPr>
          <t>Expand your client portfolio while assisting consumers with unique needs! This webinar will provide an overview of the Low Income Subsidy (Extra Help) program's key features, eligibility criteria, sales and marketing opportunities, and additional resources.</t>
        </r>
      </text>
    </comment>
    <comment ref="A51" authorId="0" shapeId="0" xr:uid="{172A6AA9-FD04-4862-B35C-2B50EE8FCF19}">
      <text>
        <r>
          <rPr>
            <b/>
            <sz val="9"/>
            <color indexed="81"/>
            <rFont val="Tahoma"/>
            <family val="2"/>
          </rPr>
          <t>A virtual training session designed to provide you with the marketing tools, tactics and know-how you need to help effectively sell AARP Medicare Supplement Insurance Plans. This select training offers valuable sales and marketing information around referrals and retention efforts.</t>
        </r>
        <r>
          <rPr>
            <sz val="9"/>
            <color indexed="81"/>
            <rFont val="Tahoma"/>
            <family val="2"/>
          </rPr>
          <t xml:space="preserve">
</t>
        </r>
      </text>
    </comment>
    <comment ref="A52" authorId="0" shapeId="0" xr:uid="{DB36C7F6-C9A9-4CF6-805F-D06472C49AA1}">
      <text>
        <r>
          <rPr>
            <sz val="9"/>
            <color indexed="81"/>
            <rFont val="Tahoma"/>
            <family val="2"/>
          </rPr>
          <t>Help build your Medicare Advantage portfolio by focusing on health coverage needs for Military Veterans and Military Retirees. In this webinar, you’ll learn how to identify consumers with military-related health benefits, explain how Medicare Advantage plans can complement VA or TRICARE For Life coverage, and confidently guide members toward Medicare Advantage options that align with their healthcare needs.</t>
        </r>
      </text>
    </comment>
    <comment ref="A53" authorId="0" shapeId="0" xr:uid="{96414A9C-4F2C-4A6E-9F76-F06EB0296030}">
      <text>
        <r>
          <rPr>
            <b/>
            <sz val="9"/>
            <color indexed="81"/>
            <rFont val="Tahoma"/>
            <charset val="1"/>
          </rPr>
          <t>This webinar is designed to help you better understand provider types, Medicare Advantage network structures, and how referrals and coverage work for members both at home and while traveling. We'll also explore the benefits of coordinated care and demonstrate the tools available to help locate in-network providers, making it easier to support members with their healthcare needs.</t>
        </r>
        <r>
          <rPr>
            <sz val="9"/>
            <color indexed="81"/>
            <rFont val="Tahoma"/>
            <charset val="1"/>
          </rPr>
          <t xml:space="preserve">
</t>
        </r>
      </text>
    </comment>
    <comment ref="A54" authorId="0" shapeId="0" xr:uid="{8D6DE7C6-B6AF-4065-813E-47ED6975A74E}">
      <text>
        <r>
          <rPr>
            <sz val="9"/>
            <color indexed="81"/>
            <rFont val="Tahoma"/>
            <family val="2"/>
          </rPr>
          <t>Leverage Jarvis, your agent portal, to its fullest potential! This live demonstration will guide you through access, navigation, features, and functions, including how to register for national webinars, stay updated with current news, utilize provider search tools, check application status, manage commissions, member communications, access eligibility tools, review plan details, analyze market demographics, and more.</t>
        </r>
      </text>
    </comment>
    <comment ref="A55" authorId="0" shapeId="0" xr:uid="{EBC2453F-7706-4BB4-8A3F-0A68E22D33E0}">
      <text>
        <r>
          <rPr>
            <sz val="9"/>
            <color indexed="81"/>
            <rFont val="Tahoma"/>
            <family val="2"/>
          </rPr>
          <t>Enhance your business with advertisements, flyers, postcards, invitations, presentations, brochures, and more. The UHC Agent Toolkit provides access to hundreds of pre-approved marketing materials from UnitedHealthcare. Help boost sales and member loyalty by understanding the details of the plans in your portfolio using the resources available on the Sales Materials Portal. Join this webinar for a live demonstration covering access to both systems, basic navigation, customization, ordering materials, downloading PDFs, and more.</t>
        </r>
      </text>
    </comment>
    <comment ref="A56" authorId="0" shapeId="0" xr:uid="{69494E65-DE01-4372-83DE-54B5FA4535EB}">
      <text>
        <r>
          <rPr>
            <b/>
            <sz val="9"/>
            <color indexed="81"/>
            <rFont val="Tahoma"/>
            <charset val="1"/>
          </rPr>
          <t xml:space="preserve">Members enrolled in an AARP Medicare Supplement Insurance Plan, in one of our Health and Wellness states, may take advantage of resources in addition to their Medicare supplement insurance plan coverage. These resources offer a wide range of support including: 24/7 Nurse access, telephonic wellness coaching, classes and activities, and online resources. </t>
        </r>
        <r>
          <rPr>
            <sz val="9"/>
            <color indexed="81"/>
            <rFont val="Tahoma"/>
            <charset val="1"/>
          </rPr>
          <t xml:space="preserve">
</t>
        </r>
      </text>
    </comment>
    <comment ref="A57" authorId="0" shapeId="0" xr:uid="{54AE67AF-6B80-431A-8B3E-A7F87591881D}">
      <text>
        <r>
          <rPr>
            <sz val="9"/>
            <color indexed="81"/>
            <rFont val="Tahoma"/>
            <family val="2"/>
          </rPr>
          <t>As part of our Grow Your Business with UnitedHealthcare series, the Grassroots Marketing webinar will help enhance your understanding of approaching Centers of Influence, engaging in Community and Provider Outreach, developing your marketing plan, and utilizing training resources for guidance.</t>
        </r>
      </text>
    </comment>
    <comment ref="A58" authorId="0" shapeId="0" xr:uid="{B73D2AFA-A362-4B43-B492-1D65F8C9AEC6}">
      <text>
        <r>
          <rPr>
            <b/>
            <sz val="9"/>
            <color indexed="81"/>
            <rFont val="Tahoma"/>
            <family val="2"/>
          </rPr>
          <t>As part of our Grow Your Business with UnitedHealthcare series, the Find and Engage Consumers webinar will enhance your understanding of typical Medicare Eligibles, outreach locations, initiating conversations, and available training resources to guide you.</t>
        </r>
        <r>
          <rPr>
            <sz val="9"/>
            <color indexed="81"/>
            <rFont val="Tahoma"/>
            <family val="2"/>
          </rPr>
          <t xml:space="preserve">
</t>
        </r>
      </text>
    </comment>
    <comment ref="A59" authorId="0" shapeId="0" xr:uid="{9E06589A-948F-4F37-81E8-FB9378AAC9E0}">
      <text>
        <r>
          <rPr>
            <b/>
            <sz val="9"/>
            <color indexed="81"/>
            <rFont val="Tahoma"/>
            <family val="2"/>
          </rPr>
          <t>Medicare offers different options for eligible consumers to get health care coverage. In the Medicare Fundamentals webinar, you will learn the basics of Medicare, Medicaid, associated costs and UnitedHealthcare plan offerings.</t>
        </r>
        <r>
          <rPr>
            <sz val="9"/>
            <color indexed="81"/>
            <rFont val="Tahoma"/>
            <family val="2"/>
          </rPr>
          <t xml:space="preserve">
</t>
        </r>
      </text>
    </comment>
    <comment ref="A60" authorId="0" shapeId="0" xr:uid="{01469F4F-A58F-4D4C-8F53-583BC907F538}">
      <text>
        <r>
          <rPr>
            <b/>
            <sz val="9"/>
            <color indexed="81"/>
            <rFont val="Tahoma"/>
            <charset val="1"/>
          </rPr>
          <t>As part of our Grow Your Business with UnitedHealthcare series, this webinar will cover the fundamentals of a sales marketing appointment. You will review how to help make a lasting first impression, understand consumer’s needs, learn specifics with how to present a plan, best practices for handling objections and how to ask for the sale.</t>
        </r>
        <r>
          <rPr>
            <sz val="9"/>
            <color indexed="81"/>
            <rFont val="Tahoma"/>
            <charset val="1"/>
          </rPr>
          <t xml:space="preserve">
</t>
        </r>
      </text>
    </comment>
    <comment ref="A61" authorId="0" shapeId="0" xr:uid="{8D777FDB-5DF7-4146-A4A4-D62F0CDC9FF3}">
      <text>
        <r>
          <rPr>
            <sz val="9"/>
            <color indexed="81"/>
            <rFont val="Tahoma"/>
            <family val="2"/>
          </rPr>
          <t>Help build your Medicare Advantage portfolio by focusing on health coverage needs for Military Veterans and Military Retirees. In this webinar, you’ll learn how to identify consumers with military-related health benefits, explain how Medicare Advantage plans can complement VA or TRICARE For Life coverage, and confidently guide members toward Medicare Advantage options that align with their healthcare needs.</t>
        </r>
      </text>
    </comment>
    <comment ref="A62" authorId="0" shapeId="0" xr:uid="{39944CFA-65B1-4A9F-A711-9FEFFB8F2AED}">
      <text>
        <r>
          <rPr>
            <sz val="9"/>
            <color indexed="81"/>
            <rFont val="Tahoma"/>
            <family val="2"/>
          </rPr>
          <t xml:space="preserve">Welcome to your collaboration with UnitedHealthcare! The New Agent Orientation webinar marks the beginning of your journey to sales success and includes live demonstrations of our agent tools, as well as an overview of the training resources available to agents, such as Jarvis, Learning Lab, JarvisEnroll, the UnitedHealthcare Agent Toolkit, and more.
</t>
        </r>
      </text>
    </comment>
    <comment ref="A63" authorId="0" shapeId="0" xr:uid="{A2E813D7-C236-4857-A29F-58794B670E58}">
      <text>
        <r>
          <rPr>
            <b/>
            <sz val="9"/>
            <color indexed="81"/>
            <rFont val="Tahoma"/>
            <charset val="1"/>
          </rPr>
          <t>This webinar is designed to help you better understand provider types, Medicare Advantage network structures, and how referrals and coverage work for members both at home and while traveling. We'll also explore the benefits of coordinated care and demonstrate the tools available to help locate in-network providers, making it easier to support members with their healthcare needs.</t>
        </r>
        <r>
          <rPr>
            <sz val="9"/>
            <color indexed="81"/>
            <rFont val="Tahoma"/>
            <charset val="1"/>
          </rPr>
          <t xml:space="preserve">
</t>
        </r>
      </text>
    </comment>
    <comment ref="A65" authorId="0" shapeId="0" xr:uid="{D5DC0A69-3AC6-46D9-8F71-5679A066409C}">
      <text>
        <r>
          <rPr>
            <b/>
            <sz val="9"/>
            <color indexed="81"/>
            <rFont val="Tahoma"/>
            <charset val="1"/>
          </rPr>
          <t xml:space="preserve">Members enrolled in an AARP Medicare Supplement Insurance Plan, in one of our Health and Wellness states, may take advantage of resources in addition to their Medicare supplement insurance plan coverage. These resources offer a wide range of support including: 24/7 Nurse access, telephonic wellness coaching, classes and activities, and online resources. </t>
        </r>
        <r>
          <rPr>
            <sz val="9"/>
            <color indexed="81"/>
            <rFont val="Tahoma"/>
            <charset val="1"/>
          </rPr>
          <t xml:space="preserve">
</t>
        </r>
      </text>
    </comment>
    <comment ref="A66" authorId="0" shapeId="0" xr:uid="{987F29A3-E8CD-447C-90A5-5BB82252427D}">
      <text>
        <r>
          <rPr>
            <sz val="9"/>
            <color indexed="81"/>
            <rFont val="Tahoma"/>
            <family val="2"/>
          </rPr>
          <t>Leverage Jarvis, your agent portal, to its fullest potential! This live demonstration will guide you through access, navigation, features, and functions, including how to register for national webinars, stay updated with current news, utilize provider search tools, check application status, manage commissions, member communications, access eligibility tools, review plan details, analyze market demographics, and more.</t>
        </r>
      </text>
    </comment>
    <comment ref="A67" authorId="0" shapeId="0" xr:uid="{6F533D03-086F-402F-B28D-B833591A43C4}">
      <text>
        <r>
          <rPr>
            <b/>
            <sz val="9"/>
            <color indexed="81"/>
            <rFont val="Tahoma"/>
            <family val="2"/>
          </rPr>
          <t>Medicare offers different options for eligible consumers to get health care coverage. In the Medicare Fundamentals webinar, you will learn the basics of Medicare, Medicaid, associated costs and UnitedHealthcare plan offerings.</t>
        </r>
        <r>
          <rPr>
            <sz val="9"/>
            <color indexed="81"/>
            <rFont val="Tahoma"/>
            <family val="2"/>
          </rPr>
          <t xml:space="preserve">
</t>
        </r>
      </text>
    </comment>
    <comment ref="A68" authorId="0" shapeId="0" xr:uid="{4A6244D3-237C-4F93-8225-241D84581014}">
      <text>
        <r>
          <rPr>
            <b/>
            <sz val="9"/>
            <color indexed="81"/>
            <rFont val="Tahoma"/>
            <charset val="1"/>
          </rPr>
          <t>As part of our Grow Your Business with UnitedHealthcare series, this webinar will cover the fundamentals of a sales marketing appointment. You will review how to help make a lasting first impression, understand consumer’s needs, learn specifics with how to present a plan, best practices for handling objections and how to ask for the sale.</t>
        </r>
        <r>
          <rPr>
            <sz val="9"/>
            <color indexed="81"/>
            <rFont val="Tahoma"/>
            <charset val="1"/>
          </rPr>
          <t xml:space="preserve">
</t>
        </r>
      </text>
    </comment>
    <comment ref="A69" authorId="0" shapeId="0" xr:uid="{A70C3F77-46C3-4CAA-8084-D054020AAF87}">
      <text>
        <r>
          <rPr>
            <b/>
            <sz val="9"/>
            <color indexed="81"/>
            <rFont val="Tahoma"/>
            <charset val="1"/>
          </rPr>
          <t>Discover the value of UnitedHealthcare! Join this webinar to learn about our brand, mission, and values. We will cover the agent experience, member experience, available resources, and more. Whether you are a new agent or a seasoned professional, becoming comfortable and knowledgeable in sharing the UHC Experience can help you grow your business.</t>
        </r>
        <r>
          <rPr>
            <sz val="9"/>
            <color indexed="81"/>
            <rFont val="Tahoma"/>
            <charset val="1"/>
          </rPr>
          <t xml:space="preserve">
</t>
        </r>
      </text>
    </comment>
    <comment ref="A70" authorId="0" shapeId="0" xr:uid="{E99C7E9C-6736-4C3A-9D97-55721C904328}">
      <text>
        <r>
          <rPr>
            <b/>
            <sz val="9"/>
            <color indexed="81"/>
            <rFont val="Tahoma"/>
            <charset val="1"/>
          </rPr>
          <t>Enhance your business with advertisements, flyers, postcards, invitations, presentations, brochures, and more. The UHC Agent Toolkit provides access to hundreds of pre-approved marketing materials from UnitedHealthcare. Boost sales and member loyalty by understanding the details of the plans in your portfolio using the resources available on the Sales Materials Portal. Join this training for a live demonstration covering access to both systems, basic navigation, customization, ordering materials, downloading PDFs, and more.</t>
        </r>
        <r>
          <rPr>
            <sz val="9"/>
            <color indexed="81"/>
            <rFont val="Tahoma"/>
            <charset val="1"/>
          </rPr>
          <t xml:space="preserve">
</t>
        </r>
      </text>
    </comment>
    <comment ref="A71" authorId="0" shapeId="0" xr:uid="{EC6C262B-0C19-4473-B785-C78FEF4EA16E}">
      <text>
        <r>
          <rPr>
            <sz val="9"/>
            <color indexed="81"/>
            <rFont val="Tahoma"/>
            <family val="2"/>
          </rPr>
          <t>As part of our Grow Your Business with UnitedHealthcare series, the Grassroots Marketing webinar will help enhance your understanding of approaching Centers of Influence, engaging in Community and Provider Outreach, developing your marketing plan, and utilizing training resources for guidance.</t>
        </r>
      </text>
    </comment>
    <comment ref="A72" authorId="0" shapeId="0" xr:uid="{CB11D82E-DC24-4A7A-AA72-2FD23806FC2B}">
      <text>
        <r>
          <rPr>
            <b/>
            <sz val="9"/>
            <color indexed="81"/>
            <rFont val="Tahoma"/>
            <family val="2"/>
          </rPr>
          <t>As part of our Grow Your Business with UnitedHealthcare series, the Find and Engage Consumers webinar will enhance your understanding of typical Medicare Eligibles, outreach locations, initiating conversations, and available training resources to guide you.</t>
        </r>
        <r>
          <rPr>
            <sz val="9"/>
            <color indexed="81"/>
            <rFont val="Tahoma"/>
            <family val="2"/>
          </rPr>
          <t xml:space="preserve">
</t>
        </r>
      </text>
    </comment>
  </commentList>
</comments>
</file>

<file path=xl/sharedStrings.xml><?xml version="1.0" encoding="utf-8"?>
<sst xmlns="http://schemas.openxmlformats.org/spreadsheetml/2006/main" count="489" uniqueCount="163">
  <si>
    <t>Building Your Business Plan</t>
  </si>
  <si>
    <t>Conducting Your 2023 Event</t>
  </si>
  <si>
    <t>Dual Special Needs Plans (DSNP) Basics</t>
  </si>
  <si>
    <t>Election Periods</t>
  </si>
  <si>
    <t>Intro to Learning Lab</t>
  </si>
  <si>
    <t>Jarvis</t>
  </si>
  <si>
    <t xml:space="preserve">Low Income Subsidy/Extra Help </t>
  </si>
  <si>
    <t>Mira Overview for Field Sales Agents</t>
  </si>
  <si>
    <t>New Agent Orientation</t>
  </si>
  <si>
    <t>UCard Experience: Member Journey</t>
  </si>
  <si>
    <t>UnitedHealthcare Toolkit and Sales Materials Portal</t>
  </si>
  <si>
    <t>VA and Tricare for Life</t>
  </si>
  <si>
    <t>Ancillary - Fitness</t>
  </si>
  <si>
    <t>Ancillary - Dental</t>
  </si>
  <si>
    <t>Ancillary - Mom's Meals</t>
  </si>
  <si>
    <t>Ancillary - Hearing</t>
  </si>
  <si>
    <t>Ancillary - OTC + Healthy Foods + Utilities</t>
  </si>
  <si>
    <t>Ancillary - Transportation</t>
  </si>
  <si>
    <t>Ancillary - Vision</t>
  </si>
  <si>
    <t>CALENDAR TEMPLATES by Vertex42.com</t>
  </si>
  <si>
    <t>Compliance and Enrollment</t>
  </si>
  <si>
    <t>Product Knowledge</t>
  </si>
  <si>
    <t>Sales Development</t>
  </si>
  <si>
    <t>Tools &amp; Technology</t>
  </si>
  <si>
    <t>https://www.vertex42.com/calendars/</t>
  </si>
  <si>
    <t>2023 Dental</t>
  </si>
  <si>
    <t>LEAN</t>
  </si>
  <si>
    <t>Member Retention</t>
  </si>
  <si>
    <r>
      <t>Step 1:</t>
    </r>
    <r>
      <rPr>
        <b/>
        <sz val="12"/>
        <color theme="1" tint="0.34998626667073579"/>
        <rFont val="Arial"/>
        <family val="2"/>
        <scheme val="minor"/>
      </rPr>
      <t xml:space="preserve"> Enter the Year and Start Month</t>
    </r>
  </si>
  <si>
    <t>Year</t>
  </si>
  <si>
    <t xml:space="preserve">LEAN </t>
  </si>
  <si>
    <t>Start Month</t>
  </si>
  <si>
    <r>
      <t>Step 2:</t>
    </r>
    <r>
      <rPr>
        <b/>
        <sz val="12"/>
        <color theme="1" tint="0.34998626667073579"/>
        <rFont val="Arial"/>
        <family val="2"/>
        <scheme val="minor"/>
      </rPr>
      <t xml:space="preserve"> Choose the Start Day</t>
    </r>
  </si>
  <si>
    <t>Start Day of Week</t>
  </si>
  <si>
    <r>
      <t>Step 3:</t>
    </r>
    <r>
      <rPr>
        <b/>
        <sz val="12"/>
        <color theme="1" tint="0.34998626667073579"/>
        <rFont val="Arial"/>
        <family val="2"/>
        <scheme val="minor"/>
      </rPr>
      <t xml:space="preserve"> Customize the Theme Colors / Fonts</t>
    </r>
  </si>
  <si>
    <t>Go to Page Layout &gt; Themes to choose</t>
  </si>
  <si>
    <t>Steph/Melinda 4</t>
  </si>
  <si>
    <t>different colors and fonts.</t>
  </si>
  <si>
    <t>Vickie 4</t>
  </si>
  <si>
    <t>Jess 4</t>
  </si>
  <si>
    <r>
      <t>Step 4:</t>
    </r>
    <r>
      <rPr>
        <b/>
        <sz val="12"/>
        <color theme="1" tint="0.34998626667073579"/>
        <rFont val="Arial"/>
        <family val="2"/>
        <scheme val="minor"/>
      </rPr>
      <t xml:space="preserve"> Print to Paper or PDF</t>
    </r>
  </si>
  <si>
    <t>only the selected worksheets.</t>
  </si>
  <si>
    <t>Steph/Melinda 2</t>
  </si>
  <si>
    <t>Vickie 3</t>
  </si>
  <si>
    <t>Jess 3</t>
  </si>
  <si>
    <t>1pm SS&amp;E Call</t>
  </si>
  <si>
    <t>Notes</t>
  </si>
  <si>
    <t>Sessions Total = 42</t>
  </si>
  <si>
    <t>Vickie = 15</t>
  </si>
  <si>
    <t>Jess = 15</t>
  </si>
  <si>
    <t>Melinda = 6</t>
  </si>
  <si>
    <t>Steph = 6</t>
  </si>
  <si>
    <t>April 2023 ILT Zoom Links</t>
  </si>
  <si>
    <t>ILT Session Name</t>
  </si>
  <si>
    <t>ILT Session Date</t>
  </si>
  <si>
    <t>ILT Session Time (CST)</t>
  </si>
  <si>
    <t>Trainer</t>
  </si>
  <si>
    <t>ILT Session Zoom Link</t>
  </si>
  <si>
    <t>CLICK HERE TO REGISTER</t>
  </si>
  <si>
    <t>OPEN - Hearing</t>
  </si>
  <si>
    <t>OPEN - Mom's Meals</t>
  </si>
  <si>
    <t>OPEN - Dental</t>
  </si>
  <si>
    <t>OPEN - OTC + Healthy Foods + Utilities</t>
  </si>
  <si>
    <t>OPEN - Transportation</t>
  </si>
  <si>
    <t>OPEN - Vision</t>
  </si>
  <si>
    <t>OPEN - Fitness</t>
  </si>
  <si>
    <t>Vickie 2</t>
  </si>
  <si>
    <t>Jess 2</t>
  </si>
  <si>
    <t>Calendar Templates by Vertex42</t>
  </si>
  <si>
    <t>Duration (Minutes)</t>
  </si>
  <si>
    <t>June 2023 ILT Zoom Information and Registration Links</t>
  </si>
  <si>
    <t>UHC Agent Toolkit and Sales Materials Portal</t>
  </si>
  <si>
    <t>JarvisEnroll for AARP® Medicare Supplement Insurance Plans from UnitedHealthcare®</t>
  </si>
  <si>
    <t>Medicare Supplement 101 for AARP® Medicare Supplement Insurance Plans from UnitedHealthcare®</t>
  </si>
  <si>
    <t>Grassroots Marketing</t>
  </si>
  <si>
    <t>Date</t>
  </si>
  <si>
    <t>Time (Central Time)</t>
  </si>
  <si>
    <t>National Webinar</t>
  </si>
  <si>
    <t>JarvisEnroll for Medicare Advantage Plans</t>
  </si>
  <si>
    <t>Find and Engage Consumers</t>
  </si>
  <si>
    <t>60 Minutes to Success for AARP® Medicare Supplement Insurance Plans from UnitedHealthcare®</t>
  </si>
  <si>
    <t xml:space="preserve">AARP® Medicare Supplement Insurance Plans from UnitedHealthcare® Premium Discounts </t>
  </si>
  <si>
    <t>Boost Your Business for AARP® Medicare Supplement Insurance Plans from UnitedHealthcare®</t>
  </si>
  <si>
    <t>Medicare Fundamentals</t>
  </si>
  <si>
    <t>Wellness Extras for AARP® Medicare Supplement Insurance Plans from UnitedHealthcare®</t>
  </si>
  <si>
    <t>TRICARE For Life and VA Opportunities with a Medicare Advantage Plan</t>
  </si>
  <si>
    <t>Medicare Part D Extra Help Program</t>
  </si>
  <si>
    <t>The Value of UnitedHealthcare</t>
  </si>
  <si>
    <t>Teams Link</t>
  </si>
  <si>
    <t>2027 Certification Readiness</t>
  </si>
  <si>
    <t>Presentation Skills</t>
  </si>
  <si>
    <t>Understanding Events</t>
  </si>
  <si>
    <t>2027 AEP Retention Planning</t>
  </si>
  <si>
    <t>2027 Chronic Special Needs Plans (C-SNP)</t>
  </si>
  <si>
    <t>2027 Dual Special Needs Plans (D-SNP) Basics</t>
  </si>
  <si>
    <t>2027 Dual Special Needs Plans (D-SNP) Deep Dive</t>
  </si>
  <si>
    <t>2027 OTC, Healthy Foods, and Utilities for Medicare Advantage Plans</t>
  </si>
  <si>
    <t>2027 Part D Program</t>
  </si>
  <si>
    <t>2027 Special Supplemental Benefits for the Chronically Ill (SSBCI)</t>
  </si>
  <si>
    <t>2027 UCard Experience for Medicare Advantage Plans</t>
  </si>
  <si>
    <t>Navigating the Sales Conversation</t>
  </si>
  <si>
    <t>Provider and Network Considerations</t>
  </si>
  <si>
    <t>https://events.teams.microsoft.com/event/6abbde6d-79f8-46bc-9b34-689d6b8f8202@db05faca-c82a-4b9d-b9c5-0f64b6755421?source=copyLinkLegacyShareLinkDialog</t>
  </si>
  <si>
    <t>https://events.teams.microsoft.com/event/934892d3-1e49-4de5-90cd-54f65573c3b8@db05faca-c82a-4b9d-b9c5-0f64b6755421?source=copyLinkLegacyShareEventDialog</t>
  </si>
  <si>
    <t>https://events.teams.microsoft.com/event/61aa0661-8e01-4096-9437-5077cb255635@db05faca-c82a-4b9d-b9c5-0f64b6755421?source=copyLinkLegacyShareLinkDialog</t>
  </si>
  <si>
    <t>https://events.teams.microsoft.com/event/01b17e56-1041-456d-ab5f-20af1180b8cc@db05faca-c82a-4b9d-b9c5-0f64b6755421?source=copyLinkLegacyShareLinkDialog</t>
  </si>
  <si>
    <t>https://events.teams.microsoft.com/event/1d32f061-7c89-4b63-a4f2-a4996335ae77@db05faca-c82a-4b9d-b9c5-0f64b6755421?source=copyLinkLegacyShareLinkDialog</t>
  </si>
  <si>
    <t>https://events.teams.microsoft.com/event/c7da21a7-fa53-4d13-b968-e319324b9a70@db05faca-c82a-4b9d-b9c5-0f64b6755421?source=copyLinkLegacyShareLinkDialog</t>
  </si>
  <si>
    <t>https://events.teams.microsoft.com/event/7198a3fd-5733-4ea4-8103-269606894147@db05faca-c82a-4b9d-b9c5-0f64b6755421?source=copyLinkLegacyShareEventDialog</t>
  </si>
  <si>
    <t>https://events.teams.microsoft.com/event/e4526df3-8d86-4c0e-a07e-50673970a026@db05faca-c82a-4b9d-b9c5-0f64b6755421?source=copyLinkLegacyShareLinkDialog</t>
  </si>
  <si>
    <t>https://events.teams.microsoft.com/event/06c340c6-0f30-43d8-ab16-376a73adbdf7@db05faca-c82a-4b9d-b9c5-0f64b6755421?source=copyLinkLegacyShareEventDialog</t>
  </si>
  <si>
    <t>https://events.teams.microsoft.com/event/6894f3b6-55e9-482c-9b2d-808071ca8e0f@db05faca-c82a-4b9d-b9c5-0f64b6755421?source=copyLinkLegacyShareLinkDialog</t>
  </si>
  <si>
    <t>https://events.teams.microsoft.com/event/8c967ea3-d334-45bd-9e35-aa11e29b507a@db05faca-c82a-4b9d-b9c5-0f64b6755421?source=copyLinkLegacyShareLinkDialog</t>
  </si>
  <si>
    <t>https://events.teams.microsoft.com/event/dba9aa8a-ec2b-438f-8f4f-99fba64674e1@db05faca-c82a-4b9d-b9c5-0f64b6755421?source=copyLinkLegacyShareLinkDialog</t>
  </si>
  <si>
    <t>https://events.teams.microsoft.com/event/f98a349d-8577-4c30-9572-6fe301e88433@db05faca-c82a-4b9d-b9c5-0f64b6755421?source=copyLinkLegacyShareLinkDialog</t>
  </si>
  <si>
    <t>https://events.teams.microsoft.com/event/5f68c287-d5b9-4287-9430-d3ee9d754495@db05faca-c82a-4b9d-b9c5-0f64b6755421?source=copyLinkLegacyShareLinkDialog</t>
  </si>
  <si>
    <t>https://events.teams.microsoft.com/event/a7a1d692-0a40-412d-9698-1bf2c9c0b20b@db05faca-c82a-4b9d-b9c5-0f64b6755421?source=copyLinkLegacyShareLinkDialog</t>
  </si>
  <si>
    <t>https://events.teams.microsoft.com/event/52777732-55cb-43dc-988b-ae41b6538566@db05faca-c82a-4b9d-b9c5-0f64b6755421?source=copyLinkLegacyShareEventDialog</t>
  </si>
  <si>
    <t>https://events.teams.microsoft.com/event/ffb368d7-42a7-4bee-b654-f8aa472d4cac@db05faca-c82a-4b9d-b9c5-0f64b6755421?source=copyLinkLegacyShareLinkDialog</t>
  </si>
  <si>
    <t>https://events.teams.microsoft.com/event/f7796ccc-c3f1-432a-af47-6d65870573f5@db05faca-c82a-4b9d-b9c5-0f64b6755421?source=copyLinkLegacyShareLinkDialog</t>
  </si>
  <si>
    <t>https://events.teams.microsoft.com/event/cb04539c-c4ed-4ae8-94e1-a503b265ef1a@db05faca-c82a-4b9d-b9c5-0f64b6755421?source=copyLinkLegacyShareLinkDialog</t>
  </si>
  <si>
    <t>https://events.teams.microsoft.com/event/075c6689-5824-4b50-95ca-acd9b469caa4@db05faca-c82a-4b9d-b9c5-0f64b6755421?source=copyLinkLegacyShareLinkDialog</t>
  </si>
  <si>
    <t>https://events.teams.microsoft.com/event/d9050c42-d051-4636-9cff-e8aa4ee38166@db05faca-c82a-4b9d-b9c5-0f64b6755421?source=copyLinkLegacyShareLinkDialog</t>
  </si>
  <si>
    <t>https://events.teams.microsoft.com/event/72c8bcdf-9254-49f9-816f-c6693b5066d6@db05faca-c82a-4b9d-b9c5-0f64b6755421?source=copyLinkLegacyShareLinkDialog</t>
  </si>
  <si>
    <t>https://events.teams.microsoft.com/event/2f80a2f1-23e8-484f-8257-03911cf6d919@db05faca-c82a-4b9d-b9c5-0f64b6755421?source=copyLinkLegacyShareLinkDialog</t>
  </si>
  <si>
    <t>https://events.teams.microsoft.com/event/9e2bde15-fbd0-4112-b57e-5ff6ae7d71ea@db05faca-c82a-4b9d-b9c5-0f64b6755421?source=copyLinkLegacyShareLinkDialog</t>
  </si>
  <si>
    <t>https://events.teams.microsoft.com/event/2f16b14f-cc16-4d4c-ba23-eaf777afd031@db05faca-c82a-4b9d-b9c5-0f64b6755421?source=copyLinkLegacyShareLinkDialog</t>
  </si>
  <si>
    <t>https://events.teams.microsoft.com/event/b4d24dc5-a7e5-4e9e-8431-60a8919c1236@db05faca-c82a-4b9d-b9c5-0f64b6755421?source=copyLinkLegacyShareLinkDialog</t>
  </si>
  <si>
    <t>https://events.teams.microsoft.com/event/c171f45d-8580-45fb-ae58-de347b01a54e@db05faca-c82a-4b9d-b9c5-0f64b6755421?source=copyLinkLegacyShareLinkDialog</t>
  </si>
  <si>
    <t>https://events.teams.microsoft.com/event/578e4076-291c-4028-9c07-0513a0228f9a@db05faca-c82a-4b9d-b9c5-0f64b6755421?source=copyLinkLegacyShareLinkDialog</t>
  </si>
  <si>
    <t>https://events.teams.microsoft.com/event/ee6e60fd-e187-4f27-b7c2-7a7dc374d624@db05faca-c82a-4b9d-b9c5-0f64b6755421?source=copyLinkLegacyShareLinkDialog</t>
  </si>
  <si>
    <t>https://events.teams.microsoft.com/event/611b71d9-8129-429d-a43e-863d2582b4e1@db05faca-c82a-4b9d-b9c5-0f64b6755421?source=copyLinkLegacyShareLinkDialog</t>
  </si>
  <si>
    <t>https://events.teams.microsoft.com/event/6cba0264-5926-44a2-90b7-87025c4a9c8b@db05faca-c82a-4b9d-b9c5-0f64b6755421?source=copyLinkLegacyShareLinkDialog</t>
  </si>
  <si>
    <t>https://events.teams.microsoft.com/event/df1a0656-61a0-4c8e-b5ee-8ed2a6e8a2f5@db05faca-c82a-4b9d-b9c5-0f64b6755421?source=copyLinkLegacyShareLinkDialog</t>
  </si>
  <si>
    <t>https://events.teams.microsoft.com/event/3d762f61-1139-4af4-98bc-e245e88d3d49@db05faca-c82a-4b9d-b9c5-0f64b6755421?source=copyLinkLegacyShareLinkDialog</t>
  </si>
  <si>
    <t>https://events.teams.microsoft.com/event/0752ea06-e226-4d8f-81d8-361eeee73c8b@db05faca-c82a-4b9d-b9c5-0f64b6755421?source=copyLinkLegacyShareLinkDialog</t>
  </si>
  <si>
    <t>https://events.teams.microsoft.com/event/dc1b6a17-0ec1-4a0d-9437-6b2f33cbfe06@db05faca-c82a-4b9d-b9c5-0f64b6755421?source=copyLinkLegacyShareEventDialog</t>
  </si>
  <si>
    <t>https://events.teams.microsoft.com/event/e95b13fe-290d-49a5-bc5a-6c4a64e91cbf@db05faca-c82a-4b9d-b9c5-0f64b6755421?source=copyLinkLegacyShareLinkDialog</t>
  </si>
  <si>
    <t>https://events.teams.microsoft.com/event/cce3d8f1-2760-423b-a97b-ea3d53781a09@db05faca-c82a-4b9d-b9c5-0f64b6755421?source=copyLinkLegacyShareLinkDialog</t>
  </si>
  <si>
    <t>https://events.teams.microsoft.com/event/03523054-1a43-4a77-9b2e-9e29028c0d7e@db05faca-c82a-4b9d-b9c5-0f64b6755421?source=copyLinkLegacyShareLinkDialog</t>
  </si>
  <si>
    <t>https://events.teams.microsoft.com/event/0ac60b2e-4bf0-40e3-80cf-8846d19cbb95@db05faca-c82a-4b9d-b9c5-0f64b6755421?source=copyLinkLegacyShareLinkDialog</t>
  </si>
  <si>
    <t>https://events.teams.microsoft.com/event/a259b6fd-a2c3-435b-8271-caf705831c75@db05faca-c82a-4b9d-b9c5-0f64b6755421?source=copyLinkLegacyShareLinkDialog</t>
  </si>
  <si>
    <t>https://events.teams.microsoft.com/event/0f3ecdf8-716f-4568-88ec-99d674fd7775@db05faca-c82a-4b9d-b9c5-0f64b6755421?source=copyLinkLegacyShareLinkDialog</t>
  </si>
  <si>
    <t>https://events.teams.microsoft.com/event/d8b26c9b-7a28-4b1f-a4e2-62a8501b511d@db05faca-c82a-4b9d-b9c5-0f64b6755421?source=copyLinkLegacyShareLinkDialog</t>
  </si>
  <si>
    <t>https://events.teams.microsoft.com/event/deefcfce-7ee4-48ef-bf91-cb51a36bbe0c@db05faca-c82a-4b9d-b9c5-0f64b6755421?source=copyLinkLegacyShareLinkDialog</t>
  </si>
  <si>
    <t>https://events.teams.microsoft.com/event/b62166a6-8bcf-4cb8-a75f-3bce50b63e38@db05faca-c82a-4b9d-b9c5-0f64b6755421?source=copyLinkLegacyShareLinkDialog</t>
  </si>
  <si>
    <t>https://events.teams.microsoft.com/event/6d6755f5-3af8-4efb-8c30-6356838dcd7b@db05faca-c82a-4b9d-b9c5-0f64b6755421?source=copyLinkLegacyShareLinkDialog</t>
  </si>
  <si>
    <t>https://events.teams.microsoft.com/event/1bcfb83b-b944-46a9-b81f-17a5c7a6782b@db05faca-c82a-4b9d-b9c5-0f64b6755421?source=copyLinkLegacyShareLinkDialog</t>
  </si>
  <si>
    <t>https://events.teams.microsoft.com/event/936783a4-713f-41f2-9418-9b14b2c585c9@db05faca-c82a-4b9d-b9c5-0f64b6755421?source=copyLinkLegacyShareLinkDialog</t>
  </si>
  <si>
    <t>https://events.teams.microsoft.com/event/142b7ae5-6f56-48a8-b626-5d9e796fbd61@db05faca-c82a-4b9d-b9c5-0f64b6755421?source=copyLinkLegacyShareLinkDialog</t>
  </si>
  <si>
    <t>https://events.teams.microsoft.com/event/b2437c7d-c750-422f-bfe0-192a3c08c99b@db05faca-c82a-4b9d-b9c5-0f64b6755421?source=copyLinkLegacyShareLinkDialog</t>
  </si>
  <si>
    <t>https://events.teams.microsoft.com/event/9eb18ec9-4786-4e13-bffa-e0d9514ac6d4@db05faca-c82a-4b9d-b9c5-0f64b6755421?source=copyLinkLegacyShareEventDialog</t>
  </si>
  <si>
    <t>https://events.teams.microsoft.com/event/742fb4ab-4591-4e9e-956a-5cd057dc5c0c@db05faca-c82a-4b9d-b9c5-0f64b6755421?source=copyLinkLegacyShareLinkDialog</t>
  </si>
  <si>
    <t>https://events.teams.microsoft.com/event/9af43b85-4192-4381-95dd-824d6f81687b@db05faca-c82a-4b9d-b9c5-0f64b6755421?source=copyLinkLegacyShareLinkDialog</t>
  </si>
  <si>
    <t>https://events.teams.microsoft.com/event/dfba75aa-8037-469c-b178-467bd5f854b4@db05faca-c82a-4b9d-b9c5-0f64b6755421?source=copyLinkLegacyShareLinkDialog</t>
  </si>
  <si>
    <t>https://events.teams.microsoft.com/event/95c28121-3d07-47e8-b1e8-4d47d6fd756c@db05faca-c82a-4b9d-b9c5-0f64b6755421?source=copyLinkLegacyShareLinkDialog</t>
  </si>
  <si>
    <t>https://events.teams.microsoft.com/event/162c8f53-30b0-497c-85c2-3fcbfb4606cc@db05faca-c82a-4b9d-b9c5-0f64b6755421?source=copyLinkLegacyShareEventDialog</t>
  </si>
  <si>
    <t>https://events.teams.microsoft.com/event/3fd226d9-1420-472c-83ac-303237c16915@db05faca-c82a-4b9d-b9c5-0f64b6755421?source=copyLinkLegacyShareLinkDialog</t>
  </si>
  <si>
    <t>https://events.teams.microsoft.com/event/aee28d0c-9326-4ea7-b8c6-511b7907b1d3@db05faca-c82a-4b9d-b9c5-0f64b6755421?source=copyLinkLegacyShareLinkDialog</t>
  </si>
  <si>
    <t>https://events.teams.microsoft.com/event/3db96333-3f5e-43cf-8d36-b74bc6fe9c20@db05faca-c82a-4b9d-b9c5-0f64b6755421?source=copyLinkLegacyShareLinkDialog</t>
  </si>
  <si>
    <t>https://events.teams.microsoft.com/event/02382fdc-46e3-4698-a922-c37bac7cc7a7@db05faca-c82a-4b9d-b9c5-0f64b6755421?source=copyLinkLegacyShareLinkDialog</t>
  </si>
  <si>
    <t>https://events.teams.microsoft.com/event/9280f020-aefc-455a-8833-c090f3c0e670@db05faca-c82a-4b9d-b9c5-0f64b6755421?source=copyLinkLegacyShareLinkDialog</t>
  </si>
  <si>
    <t>https://events.teams.microsoft.com/event/a1bfba14-1528-47b1-bc09-33bbcab5a79f@db05faca-c82a-4b9d-b9c5-0f64b6755421?source=copyLinkLegacyShareLinkDialog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</si>
</sst>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d"/>
    <numFmt numFmtId="165" formatCode="mmmm\ \'yy"/>
    <numFmt numFmtId="166" formatCode="mmmm\ yyyy"/>
    <numFmt numFmtId="167" formatCode="dddd"/>
  </numFmts>
  <fonts count="48" x14ac:knownFonts="1">
    <font>
      <sz val="10"/>
      <name val="Arial"/>
      <family val="2"/>
    </font>
    <font>
      <sz val="11"/>
      <color theme="1"/>
      <name val="Arial"/>
      <family val="2"/>
      <scheme val="minor"/>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b/>
      <sz val="48"/>
      <color theme="4" tint="-0.249977111117893"/>
      <name val="Georgia"/>
      <family val="2"/>
      <scheme val="major"/>
    </font>
    <font>
      <b/>
      <sz val="16"/>
      <color theme="0"/>
      <name val="Georgia"/>
      <family val="2"/>
      <scheme val="major"/>
    </font>
    <font>
      <b/>
      <sz val="11"/>
      <color theme="4" tint="-0.499984740745262"/>
      <name val="Georgia"/>
      <family val="2"/>
      <scheme val="major"/>
    </font>
    <font>
      <sz val="9"/>
      <name val="Arial"/>
      <family val="1"/>
      <scheme val="minor"/>
    </font>
    <font>
      <sz val="9"/>
      <name val="Arial"/>
      <family val="2"/>
    </font>
    <font>
      <sz val="9"/>
      <color indexed="60"/>
      <name val="Century Gothic"/>
      <family val="2"/>
    </font>
    <font>
      <b/>
      <sz val="12"/>
      <color theme="1" tint="0.499984740745262"/>
      <name val="Arial"/>
      <family val="2"/>
      <scheme val="minor"/>
    </font>
    <font>
      <b/>
      <sz val="9"/>
      <color theme="4" tint="-0.249977111117893"/>
      <name val="Georgia"/>
      <family val="2"/>
      <scheme val="major"/>
    </font>
    <font>
      <u/>
      <sz val="11"/>
      <color theme="1" tint="0.499984740745262"/>
      <name val="Arial"/>
      <family val="2"/>
      <scheme val="minor"/>
    </font>
    <font>
      <b/>
      <sz val="12"/>
      <color theme="4" tint="-0.249977111117893"/>
      <name val="Arial"/>
      <family val="2"/>
      <scheme val="minor"/>
    </font>
    <font>
      <b/>
      <sz val="12"/>
      <color theme="1" tint="0.34998626667073579"/>
      <name val="Arial"/>
      <family val="2"/>
      <scheme val="minor"/>
    </font>
    <font>
      <b/>
      <sz val="10"/>
      <color theme="0"/>
      <name val="Arial"/>
      <family val="2"/>
      <scheme val="minor"/>
    </font>
    <font>
      <b/>
      <sz val="10"/>
      <name val="Arial"/>
      <family val="2"/>
      <scheme val="minor"/>
    </font>
    <font>
      <sz val="10"/>
      <color theme="1" tint="0.249977111117893"/>
      <name val="Arial"/>
      <family val="2"/>
      <scheme val="minor"/>
    </font>
    <font>
      <u/>
      <sz val="11"/>
      <color theme="1" tint="0.34998626667073579"/>
      <name val="Arial"/>
      <family val="2"/>
      <scheme val="minor"/>
    </font>
    <font>
      <sz val="10"/>
      <color theme="1" tint="0.34998626667073579"/>
      <name val="Arial"/>
      <family val="2"/>
    </font>
    <font>
      <b/>
      <sz val="9"/>
      <color theme="4" tint="-0.249977111117893"/>
      <name val="Arial"/>
      <family val="2"/>
      <scheme val="minor"/>
    </font>
    <font>
      <b/>
      <sz val="10"/>
      <name val="Arial"/>
      <family val="2"/>
    </font>
    <font>
      <b/>
      <sz val="12"/>
      <color rgb="FF000000"/>
      <name val="Cambria"/>
      <family val="1"/>
    </font>
    <font>
      <b/>
      <sz val="12"/>
      <name val="Cambria"/>
      <family val="1"/>
    </font>
    <font>
      <sz val="12"/>
      <color rgb="FF000000"/>
      <name val="Cambria"/>
      <family val="1"/>
    </font>
    <font>
      <sz val="12"/>
      <name val="Cambria"/>
      <family val="1"/>
    </font>
    <font>
      <sz val="11"/>
      <name val="Arial"/>
      <family val="2"/>
      <scheme val="minor"/>
    </font>
    <font>
      <b/>
      <sz val="11"/>
      <name val="Arial"/>
      <family val="2"/>
      <scheme val="minor"/>
    </font>
    <font>
      <i/>
      <sz val="11"/>
      <name val="Arial"/>
      <family val="2"/>
      <scheme val="minor"/>
    </font>
    <font>
      <b/>
      <sz val="14"/>
      <name val="Cambria"/>
      <family val="1"/>
    </font>
    <font>
      <sz val="12"/>
      <color rgb="FF002677"/>
      <name val="Arial"/>
      <family val="2"/>
    </font>
    <font>
      <b/>
      <sz val="14"/>
      <color theme="0"/>
      <name val="Georgia"/>
      <family val="1"/>
    </font>
    <font>
      <sz val="9"/>
      <color indexed="81"/>
      <name val="Tahoma"/>
      <family val="2"/>
    </font>
    <font>
      <b/>
      <sz val="14"/>
      <color theme="1"/>
      <name val="Arial"/>
      <family val="2"/>
      <scheme val="minor"/>
    </font>
    <font>
      <b/>
      <sz val="9"/>
      <color indexed="81"/>
      <name val="Tahoma"/>
      <family val="2"/>
    </font>
    <font>
      <sz val="12"/>
      <color theme="1"/>
      <name val="Arial"/>
      <family val="2"/>
    </font>
    <font>
      <sz val="9"/>
      <color indexed="81"/>
      <name val="Tahoma"/>
      <charset val="1"/>
    </font>
    <font>
      <b/>
      <sz val="9"/>
      <color indexed="81"/>
      <name val="Tahoma"/>
      <charset val="1"/>
    </font>
  </fonts>
  <fills count="2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7" tint="0.79998168889431442"/>
        <bgColor indexed="64"/>
      </patternFill>
    </fill>
    <fill>
      <patternFill patternType="solid">
        <fgColor theme="7" tint="0.79998168889431442"/>
        <bgColor rgb="FF000000"/>
      </patternFill>
    </fill>
    <fill>
      <patternFill patternType="solid">
        <fgColor theme="5" tint="0.79998168889431442"/>
        <bgColor indexed="64"/>
      </patternFill>
    </fill>
    <fill>
      <patternFill patternType="solid">
        <fgColor theme="5" tint="0.79998168889431442"/>
        <bgColor rgb="FF000000"/>
      </patternFill>
    </fill>
    <fill>
      <patternFill patternType="solid">
        <fgColor rgb="FFCCCCFF"/>
        <bgColor indexed="64"/>
      </patternFill>
    </fill>
    <fill>
      <patternFill patternType="solid">
        <fgColor rgb="FFCCCCFF"/>
        <bgColor rgb="FF000000"/>
      </patternFill>
    </fill>
    <fill>
      <patternFill patternType="solid">
        <fgColor theme="1"/>
        <bgColor indexed="64"/>
      </patternFill>
    </fill>
    <fill>
      <patternFill patternType="solid">
        <fgColor rgb="FF93FFE3"/>
        <bgColor indexed="64"/>
      </patternFill>
    </fill>
    <fill>
      <patternFill patternType="solid">
        <fgColor rgb="FF15FF8A"/>
        <bgColor indexed="64"/>
      </patternFill>
    </fill>
    <fill>
      <patternFill patternType="solid">
        <fgColor rgb="FFF591F7"/>
        <bgColor indexed="64"/>
      </patternFill>
    </fill>
    <fill>
      <patternFill patternType="solid">
        <fgColor rgb="FFF8BB6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E6CDFF"/>
        <bgColor indexed="64"/>
      </patternFill>
    </fill>
    <fill>
      <patternFill patternType="solid">
        <fgColor rgb="FFFFC1C2"/>
        <bgColor indexed="64"/>
      </patternFill>
    </fill>
    <fill>
      <patternFill patternType="solid">
        <fgColor theme="5"/>
        <bgColor indexed="64"/>
      </patternFill>
    </fill>
  </fills>
  <borders count="35">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0" fontId="9" fillId="0" borderId="0" applyNumberFormat="0" applyFill="0" applyBorder="0" applyAlignment="0" applyProtection="0">
      <alignment vertical="top"/>
      <protection locked="0"/>
    </xf>
    <xf numFmtId="43" fontId="12" fillId="0" borderId="0" applyFont="0" applyFill="0" applyBorder="0" applyAlignment="0" applyProtection="0"/>
    <xf numFmtId="0" fontId="2" fillId="0" borderId="0"/>
    <xf numFmtId="0" fontId="1" fillId="0" borderId="0"/>
  </cellStyleXfs>
  <cellXfs count="218">
    <xf numFmtId="0" fontId="0" fillId="0" borderId="0" xfId="0"/>
    <xf numFmtId="0" fontId="0" fillId="0" borderId="0" xfId="0" applyAlignment="1">
      <alignment vertical="center"/>
    </xf>
    <xf numFmtId="0" fontId="3"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7" fillId="0" borderId="0" xfId="0" applyFont="1" applyAlignment="1">
      <alignment vertic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166" fontId="14" fillId="0" borderId="0" xfId="0" applyNumberFormat="1" applyFont="1" applyAlignment="1">
      <alignment horizontal="left" vertical="top"/>
    </xf>
    <xf numFmtId="164" fontId="5" fillId="0" borderId="1" xfId="0" applyNumberFormat="1" applyFont="1" applyBorder="1" applyAlignment="1">
      <alignment horizontal="center" vertical="center" shrinkToFit="1"/>
    </xf>
    <xf numFmtId="0" fontId="6" fillId="0" borderId="2" xfId="0" applyFont="1" applyBorder="1" applyAlignment="1">
      <alignment horizontal="left" vertical="center" shrinkToFit="1"/>
    </xf>
    <xf numFmtId="164" fontId="5" fillId="3" borderId="1" xfId="0" applyNumberFormat="1" applyFont="1" applyFill="1" applyBorder="1" applyAlignment="1">
      <alignment horizontal="center" vertical="center" shrinkToFit="1"/>
    </xf>
    <xf numFmtId="0" fontId="6" fillId="3" borderId="7" xfId="0" applyFont="1" applyFill="1" applyBorder="1" applyAlignment="1">
      <alignment horizontal="left" vertical="center" shrinkToFit="1"/>
    </xf>
    <xf numFmtId="0" fontId="8" fillId="0" borderId="1" xfId="0" applyFont="1" applyBorder="1" applyAlignment="1">
      <alignment horizontal="left" vertical="center" indent="1"/>
    </xf>
    <xf numFmtId="0" fontId="7" fillId="0" borderId="7" xfId="0" applyFont="1" applyBorder="1"/>
    <xf numFmtId="0" fontId="7" fillId="0" borderId="8" xfId="1" applyFont="1" applyFill="1" applyBorder="1" applyAlignment="1" applyProtection="1">
      <alignment vertical="center"/>
    </xf>
    <xf numFmtId="164" fontId="17" fillId="0" borderId="0" xfId="0" applyNumberFormat="1" applyFont="1" applyAlignment="1">
      <alignment horizontal="center" vertical="center" shrinkToFit="1"/>
    </xf>
    <xf numFmtId="0" fontId="18" fillId="0" borderId="0" xfId="0" applyFont="1"/>
    <xf numFmtId="0" fontId="19" fillId="0" borderId="0" xfId="0" applyFont="1" applyAlignment="1">
      <alignment vertical="center"/>
    </xf>
    <xf numFmtId="166" fontId="21" fillId="0" borderId="0" xfId="0" applyNumberFormat="1" applyFont="1" applyAlignment="1">
      <alignment horizontal="left" vertical="top"/>
    </xf>
    <xf numFmtId="166" fontId="21" fillId="0" borderId="0" xfId="0" applyNumberFormat="1" applyFont="1" applyAlignment="1">
      <alignment vertical="top"/>
    </xf>
    <xf numFmtId="0" fontId="23" fillId="2" borderId="0" xfId="0" applyFont="1" applyFill="1" applyAlignment="1">
      <alignment horizontal="left" vertical="center"/>
    </xf>
    <xf numFmtId="0" fontId="25" fillId="4" borderId="12" xfId="0" applyFont="1" applyFill="1" applyBorder="1" applyAlignment="1">
      <alignment horizontal="center" vertical="center"/>
    </xf>
    <xf numFmtId="0" fontId="26" fillId="2" borderId="13" xfId="0" applyFont="1" applyFill="1" applyBorder="1" applyAlignment="1">
      <alignment horizontal="center" vertical="center"/>
    </xf>
    <xf numFmtId="0" fontId="27" fillId="0" borderId="0" xfId="0" applyFont="1" applyAlignment="1">
      <alignment vertical="center"/>
    </xf>
    <xf numFmtId="0" fontId="20" fillId="0" borderId="0" xfId="2" applyNumberFormat="1" applyFont="1" applyFill="1" applyAlignment="1">
      <alignment horizontal="left"/>
    </xf>
    <xf numFmtId="0" fontId="22" fillId="0" borderId="0" xfId="1" applyFont="1" applyAlignment="1" applyProtection="1">
      <alignment horizontal="left"/>
    </xf>
    <xf numFmtId="0" fontId="24" fillId="0" borderId="0" xfId="2" applyNumberFormat="1" applyFont="1" applyFill="1" applyAlignment="1">
      <alignment horizontal="left"/>
    </xf>
    <xf numFmtId="0" fontId="28" fillId="0" borderId="0" xfId="1" applyFont="1" applyAlignment="1" applyProtection="1">
      <alignment horizontal="left"/>
    </xf>
    <xf numFmtId="0" fontId="30" fillId="0" borderId="0" xfId="0" applyFont="1" applyAlignment="1">
      <alignment horizontal="center" shrinkToFi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3" borderId="3" xfId="0" applyFont="1" applyFill="1" applyBorder="1" applyAlignment="1">
      <alignment horizontal="center" vertical="center"/>
    </xf>
    <xf numFmtId="0" fontId="7" fillId="3" borderId="0" xfId="0" applyFont="1" applyFill="1" applyAlignment="1">
      <alignment horizontal="center" vertical="center"/>
    </xf>
    <xf numFmtId="0" fontId="7" fillId="3" borderId="4" xfId="0" applyFont="1" applyFill="1" applyBorder="1" applyAlignment="1">
      <alignment horizontal="center" vertical="center"/>
    </xf>
    <xf numFmtId="0" fontId="31" fillId="8" borderId="0" xfId="0" applyFont="1" applyFill="1" applyAlignment="1">
      <alignment vertical="center"/>
    </xf>
    <xf numFmtId="0" fontId="31" fillId="7" borderId="0" xfId="0" applyFont="1" applyFill="1" applyAlignment="1">
      <alignment vertical="center"/>
    </xf>
    <xf numFmtId="0" fontId="3" fillId="0" borderId="0" xfId="0" applyFont="1" applyAlignment="1">
      <alignment horizontal="left" vertical="top"/>
    </xf>
    <xf numFmtId="0" fontId="31" fillId="5" borderId="0" xfId="0" applyFont="1" applyFill="1" applyAlignment="1">
      <alignment vertical="center"/>
    </xf>
    <xf numFmtId="0" fontId="33" fillId="6" borderId="21" xfId="0" applyFont="1" applyFill="1" applyBorder="1" applyAlignment="1">
      <alignment horizontal="left" vertical="top" wrapText="1"/>
    </xf>
    <xf numFmtId="0" fontId="32" fillId="0" borderId="16" xfId="0" applyFont="1" applyBorder="1" applyAlignment="1">
      <alignment horizontal="left" vertical="top" wrapText="1"/>
    </xf>
    <xf numFmtId="0" fontId="34" fillId="0" borderId="16" xfId="0" applyFont="1" applyBorder="1" applyAlignment="1">
      <alignment horizontal="left" vertical="top" wrapText="1"/>
    </xf>
    <xf numFmtId="0" fontId="32" fillId="0" borderId="22" xfId="0" applyFont="1" applyBorder="1" applyAlignment="1">
      <alignment horizontal="left" vertical="top" wrapText="1"/>
    </xf>
    <xf numFmtId="0" fontId="34" fillId="0" borderId="21" xfId="0" applyFont="1" applyBorder="1" applyAlignment="1">
      <alignment horizontal="left" vertical="top" wrapText="1"/>
    </xf>
    <xf numFmtId="0" fontId="35" fillId="0" borderId="17" xfId="0" applyFont="1" applyBorder="1" applyAlignment="1">
      <alignment horizontal="left" vertical="top"/>
    </xf>
    <xf numFmtId="0" fontId="34" fillId="0" borderId="17" xfId="0" applyFont="1" applyBorder="1" applyAlignment="1">
      <alignment horizontal="left" vertical="top" wrapText="1"/>
    </xf>
    <xf numFmtId="0" fontId="32" fillId="0" borderId="23" xfId="0" applyFont="1" applyBorder="1" applyAlignment="1">
      <alignment horizontal="left" vertical="top" wrapText="1"/>
    </xf>
    <xf numFmtId="0" fontId="34" fillId="0" borderId="24" xfId="0" applyFont="1" applyBorder="1" applyAlignment="1">
      <alignment horizontal="left" vertical="top" wrapText="1"/>
    </xf>
    <xf numFmtId="0" fontId="35" fillId="6" borderId="17" xfId="0" applyFont="1" applyFill="1" applyBorder="1" applyAlignment="1">
      <alignment horizontal="left" vertical="top"/>
    </xf>
    <xf numFmtId="0" fontId="32" fillId="0" borderId="17" xfId="0" applyFont="1" applyBorder="1" applyAlignment="1">
      <alignment horizontal="left" vertical="top" wrapText="1"/>
    </xf>
    <xf numFmtId="0" fontId="33" fillId="0" borderId="23" xfId="0" applyFont="1" applyBorder="1" applyAlignment="1">
      <alignment horizontal="left" vertical="top"/>
    </xf>
    <xf numFmtId="0" fontId="35" fillId="0" borderId="21" xfId="0" applyFont="1" applyBorder="1" applyAlignment="1">
      <alignment horizontal="left" vertical="top"/>
    </xf>
    <xf numFmtId="0" fontId="34" fillId="0" borderId="17" xfId="0" applyFont="1" applyBorder="1" applyAlignment="1">
      <alignment horizontal="left" vertical="top"/>
    </xf>
    <xf numFmtId="0" fontId="35" fillId="6" borderId="17" xfId="0" applyFont="1" applyFill="1" applyBorder="1" applyAlignment="1">
      <alignment horizontal="left" vertical="top" wrapText="1"/>
    </xf>
    <xf numFmtId="0" fontId="35" fillId="0" borderId="24" xfId="0" applyFont="1" applyBorder="1" applyAlignment="1">
      <alignment horizontal="left" vertical="top"/>
    </xf>
    <xf numFmtId="0" fontId="35" fillId="0" borderId="16" xfId="0" applyFont="1" applyBorder="1" applyAlignment="1">
      <alignment horizontal="left" vertical="top"/>
    </xf>
    <xf numFmtId="0" fontId="35" fillId="0" borderId="23" xfId="0" applyFont="1" applyBorder="1" applyAlignment="1">
      <alignment horizontal="left" vertical="top"/>
    </xf>
    <xf numFmtId="0" fontId="35" fillId="0" borderId="22" xfId="0" applyFont="1" applyBorder="1" applyAlignment="1">
      <alignment horizontal="left" vertical="top"/>
    </xf>
    <xf numFmtId="0" fontId="35" fillId="6" borderId="24" xfId="0" applyFont="1" applyFill="1" applyBorder="1" applyAlignment="1">
      <alignment horizontal="left" vertical="top"/>
    </xf>
    <xf numFmtId="0" fontId="35" fillId="6" borderId="16" xfId="0" applyFont="1" applyFill="1" applyBorder="1" applyAlignment="1">
      <alignment horizontal="left" vertical="top"/>
    </xf>
    <xf numFmtId="0" fontId="35" fillId="6" borderId="22" xfId="0" applyFont="1" applyFill="1" applyBorder="1" applyAlignment="1">
      <alignment horizontal="left" vertical="top"/>
    </xf>
    <xf numFmtId="0" fontId="34" fillId="0" borderId="25" xfId="0" applyFont="1" applyBorder="1" applyAlignment="1">
      <alignment horizontal="left" vertical="top"/>
    </xf>
    <xf numFmtId="0" fontId="35" fillId="0" borderId="26" xfId="0" applyFont="1" applyBorder="1" applyAlignment="1">
      <alignment horizontal="left" vertical="top"/>
    </xf>
    <xf numFmtId="0" fontId="34" fillId="0" borderId="26" xfId="0" applyFont="1" applyBorder="1" applyAlignment="1">
      <alignment horizontal="left" vertical="top"/>
    </xf>
    <xf numFmtId="0" fontId="34" fillId="0" borderId="27" xfId="0" applyFont="1" applyBorder="1" applyAlignment="1">
      <alignment horizontal="left" vertical="top"/>
    </xf>
    <xf numFmtId="0" fontId="33" fillId="19" borderId="18" xfId="0" applyFont="1" applyFill="1" applyBorder="1" applyAlignment="1">
      <alignment horizontal="center" vertical="top"/>
    </xf>
    <xf numFmtId="0" fontId="33" fillId="18" borderId="19" xfId="0" applyFont="1" applyFill="1" applyBorder="1" applyAlignment="1">
      <alignment horizontal="center" vertical="top"/>
    </xf>
    <xf numFmtId="0" fontId="33" fillId="20" borderId="19" xfId="0" applyFont="1" applyFill="1" applyBorder="1" applyAlignment="1">
      <alignment horizontal="center" vertical="top"/>
    </xf>
    <xf numFmtId="0" fontId="33" fillId="21" borderId="20" xfId="0" applyFont="1" applyFill="1" applyBorder="1" applyAlignment="1">
      <alignment horizontal="center" vertical="top"/>
    </xf>
    <xf numFmtId="0" fontId="36" fillId="0" borderId="0" xfId="0" applyFont="1" applyAlignment="1">
      <alignment vertical="center"/>
    </xf>
    <xf numFmtId="0" fontId="36" fillId="0" borderId="8" xfId="1" applyFont="1" applyFill="1" applyBorder="1" applyAlignment="1" applyProtection="1">
      <alignment vertical="center"/>
    </xf>
    <xf numFmtId="0" fontId="37" fillId="0" borderId="3" xfId="0" applyFont="1" applyBorder="1" applyAlignment="1">
      <alignment horizontal="left" vertical="center"/>
    </xf>
    <xf numFmtId="0" fontId="37" fillId="0" borderId="0" xfId="0" applyFont="1" applyAlignment="1">
      <alignment vertical="center"/>
    </xf>
    <xf numFmtId="0" fontId="38" fillId="0" borderId="3" xfId="0" applyFont="1" applyBorder="1" applyAlignment="1">
      <alignment horizontal="left" vertical="center"/>
    </xf>
    <xf numFmtId="0" fontId="38" fillId="0" borderId="5" xfId="1" applyFont="1" applyFill="1" applyBorder="1" applyAlignment="1" applyProtection="1">
      <alignment horizontal="left" vertical="center"/>
    </xf>
    <xf numFmtId="0" fontId="35" fillId="0" borderId="0" xfId="0" applyFont="1" applyAlignment="1">
      <alignment horizontal="left" vertical="top"/>
    </xf>
    <xf numFmtId="0" fontId="34" fillId="9" borderId="16" xfId="0" applyFont="1" applyFill="1" applyBorder="1" applyAlignment="1">
      <alignment vertical="top" wrapText="1"/>
    </xf>
    <xf numFmtId="0" fontId="34" fillId="11" borderId="16" xfId="0" applyFont="1" applyFill="1" applyBorder="1" applyAlignment="1">
      <alignment vertical="top" wrapText="1"/>
    </xf>
    <xf numFmtId="0" fontId="34" fillId="13" borderId="16" xfId="0" applyFont="1" applyFill="1" applyBorder="1" applyAlignment="1">
      <alignment vertical="top" wrapText="1"/>
    </xf>
    <xf numFmtId="0" fontId="34" fillId="15" borderId="16" xfId="0" applyFont="1" applyFill="1" applyBorder="1" applyAlignment="1">
      <alignment vertical="top" wrapText="1"/>
    </xf>
    <xf numFmtId="0" fontId="35" fillId="0" borderId="0" xfId="0" applyFont="1"/>
    <xf numFmtId="0" fontId="35" fillId="0" borderId="16" xfId="0" applyFont="1" applyBorder="1"/>
    <xf numFmtId="0" fontId="33" fillId="23" borderId="16" xfId="0" applyFont="1" applyFill="1" applyBorder="1" applyAlignment="1">
      <alignment vertical="top"/>
    </xf>
    <xf numFmtId="0" fontId="33" fillId="23" borderId="16" xfId="0" applyFont="1" applyFill="1" applyBorder="1"/>
    <xf numFmtId="0" fontId="35" fillId="9" borderId="16" xfId="0" applyFont="1" applyFill="1" applyBorder="1" applyAlignment="1">
      <alignment vertical="top"/>
    </xf>
    <xf numFmtId="0" fontId="35" fillId="10" borderId="16" xfId="0" applyFont="1" applyFill="1" applyBorder="1" applyAlignment="1">
      <alignment vertical="top" wrapText="1"/>
    </xf>
    <xf numFmtId="0" fontId="35" fillId="12" borderId="16" xfId="0" applyFont="1" applyFill="1" applyBorder="1" applyAlignment="1">
      <alignment vertical="top" wrapText="1"/>
    </xf>
    <xf numFmtId="0" fontId="35" fillId="13" borderId="16" xfId="0" applyFont="1" applyFill="1" applyBorder="1" applyAlignment="1">
      <alignment vertical="top"/>
    </xf>
    <xf numFmtId="0" fontId="35" fillId="14" borderId="16" xfId="0" applyFont="1" applyFill="1" applyBorder="1" applyAlignment="1">
      <alignment vertical="top" wrapText="1"/>
    </xf>
    <xf numFmtId="0" fontId="35" fillId="15" borderId="16" xfId="0" applyFont="1" applyFill="1" applyBorder="1" applyAlignment="1">
      <alignment vertical="top"/>
    </xf>
    <xf numFmtId="0" fontId="35" fillId="16" borderId="16" xfId="0" applyFont="1" applyFill="1" applyBorder="1" applyAlignment="1">
      <alignment vertical="top" wrapText="1"/>
    </xf>
    <xf numFmtId="0" fontId="34" fillId="0" borderId="16" xfId="0" applyFont="1" applyBorder="1" applyAlignment="1">
      <alignment horizontal="left" vertical="top"/>
    </xf>
    <xf numFmtId="0" fontId="3" fillId="0" borderId="16" xfId="0" applyFont="1" applyBorder="1" applyAlignment="1">
      <alignment vertical="center"/>
    </xf>
    <xf numFmtId="0" fontId="0" fillId="0" borderId="16" xfId="0" applyBorder="1" applyAlignment="1">
      <alignment vertical="center"/>
    </xf>
    <xf numFmtId="0" fontId="34" fillId="0" borderId="24" xfId="0" applyFont="1" applyBorder="1" applyAlignment="1">
      <alignment horizontal="left" vertical="top"/>
    </xf>
    <xf numFmtId="0" fontId="34" fillId="0" borderId="22" xfId="0" applyFont="1" applyBorder="1" applyAlignment="1">
      <alignment horizontal="left" vertical="top"/>
    </xf>
    <xf numFmtId="0" fontId="3" fillId="0" borderId="21" xfId="0" applyFont="1" applyBorder="1" applyAlignment="1">
      <alignment vertical="center"/>
    </xf>
    <xf numFmtId="0" fontId="3" fillId="0" borderId="22" xfId="0" applyFont="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8"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34" fillId="0" borderId="16" xfId="0" applyFont="1" applyBorder="1" applyAlignment="1">
      <alignment vertical="top" wrapText="1"/>
    </xf>
    <xf numFmtId="0" fontId="33" fillId="0" borderId="16" xfId="0" applyFont="1" applyBorder="1" applyAlignment="1">
      <alignment horizontal="left" vertical="top"/>
    </xf>
    <xf numFmtId="0" fontId="0" fillId="0" borderId="29" xfId="0" applyBorder="1" applyAlignment="1">
      <alignment vertical="center"/>
    </xf>
    <xf numFmtId="0" fontId="3" fillId="0" borderId="26" xfId="0" applyFont="1" applyBorder="1" applyAlignment="1">
      <alignment vertical="center"/>
    </xf>
    <xf numFmtId="0" fontId="34" fillId="0" borderId="22" xfId="0" applyFont="1" applyBorder="1" applyAlignment="1">
      <alignment horizontal="left" vertical="top" wrapText="1"/>
    </xf>
    <xf numFmtId="0" fontId="34" fillId="0" borderId="23" xfId="0" applyFont="1" applyBorder="1" applyAlignment="1">
      <alignment horizontal="left" vertical="top" wrapText="1"/>
    </xf>
    <xf numFmtId="0" fontId="33" fillId="23" borderId="16" xfId="0" applyFont="1" applyFill="1" applyBorder="1" applyAlignment="1">
      <alignment horizontal="left" vertical="top"/>
    </xf>
    <xf numFmtId="0" fontId="33" fillId="5" borderId="14" xfId="0" applyFont="1" applyFill="1" applyBorder="1" applyAlignment="1">
      <alignment horizontal="center" vertical="top"/>
    </xf>
    <xf numFmtId="0" fontId="33" fillId="5" borderId="30" xfId="0" applyFont="1" applyFill="1" applyBorder="1" applyAlignment="1">
      <alignment horizontal="center" vertical="top"/>
    </xf>
    <xf numFmtId="0" fontId="33" fillId="5" borderId="15" xfId="0" applyFont="1" applyFill="1" applyBorder="1" applyAlignment="1">
      <alignment horizontal="center" vertical="top"/>
    </xf>
    <xf numFmtId="0" fontId="34" fillId="0" borderId="0" xfId="0" applyFont="1" applyAlignment="1">
      <alignment horizontal="left" vertical="top" wrapText="1"/>
    </xf>
    <xf numFmtId="0" fontId="34" fillId="26" borderId="16" xfId="0" applyFont="1" applyFill="1" applyBorder="1" applyAlignment="1">
      <alignment vertical="top" wrapText="1"/>
    </xf>
    <xf numFmtId="0" fontId="35" fillId="26" borderId="16" xfId="0" applyFont="1" applyFill="1" applyBorder="1" applyAlignment="1">
      <alignment vertical="top"/>
    </xf>
    <xf numFmtId="0" fontId="35" fillId="26" borderId="16" xfId="0" applyFont="1" applyFill="1" applyBorder="1" applyAlignment="1">
      <alignment vertical="top" wrapText="1"/>
    </xf>
    <xf numFmtId="0" fontId="35" fillId="27" borderId="16" xfId="0" applyFont="1" applyFill="1" applyBorder="1" applyAlignment="1">
      <alignment vertical="top" wrapText="1"/>
    </xf>
    <xf numFmtId="0" fontId="34" fillId="27" borderId="16" xfId="0" applyFont="1" applyFill="1" applyBorder="1" applyAlignment="1">
      <alignment vertical="top" wrapText="1"/>
    </xf>
    <xf numFmtId="0" fontId="35" fillId="11" borderId="16" xfId="0" applyFont="1" applyFill="1" applyBorder="1" applyAlignment="1">
      <alignment vertical="top" wrapText="1"/>
    </xf>
    <xf numFmtId="0" fontId="35" fillId="11" borderId="16" xfId="0" applyFont="1" applyFill="1" applyBorder="1" applyAlignment="1">
      <alignment vertical="top"/>
    </xf>
    <xf numFmtId="0" fontId="35" fillId="0" borderId="16" xfId="0" applyFont="1" applyBorder="1" applyAlignment="1">
      <alignment vertical="top"/>
    </xf>
    <xf numFmtId="0" fontId="35" fillId="0" borderId="16" xfId="0" applyFont="1" applyBorder="1" applyAlignment="1">
      <alignment vertical="top" wrapText="1"/>
    </xf>
    <xf numFmtId="0" fontId="35" fillId="9" borderId="16" xfId="0" applyFont="1" applyFill="1" applyBorder="1" applyAlignment="1">
      <alignment vertical="top" wrapText="1"/>
    </xf>
    <xf numFmtId="0" fontId="35" fillId="13" borderId="16" xfId="0" applyFont="1" applyFill="1" applyBorder="1" applyAlignment="1">
      <alignment vertical="top" wrapText="1"/>
    </xf>
    <xf numFmtId="0" fontId="35" fillId="0" borderId="0" xfId="0" applyFont="1" applyAlignment="1">
      <alignment horizontal="left" vertical="top" wrapText="1"/>
    </xf>
    <xf numFmtId="0" fontId="35" fillId="0" borderId="0" xfId="0" applyFont="1" applyAlignment="1">
      <alignment horizontal="center" vertical="top"/>
    </xf>
    <xf numFmtId="0" fontId="43" fillId="28" borderId="31" xfId="0" applyFont="1" applyFill="1" applyBorder="1" applyAlignment="1">
      <alignment horizontal="left" vertical="top" wrapText="1"/>
    </xf>
    <xf numFmtId="0" fontId="43" fillId="28" borderId="32" xfId="0" applyFont="1" applyFill="1" applyBorder="1" applyAlignment="1">
      <alignment horizontal="left" vertical="top" wrapText="1"/>
    </xf>
    <xf numFmtId="14" fontId="45" fillId="0" borderId="16" xfId="0" applyNumberFormat="1" applyFont="1" applyBorder="1" applyAlignment="1">
      <alignment horizontal="center" vertical="center" wrapText="1"/>
    </xf>
    <xf numFmtId="18" fontId="45" fillId="0" borderId="16" xfId="0" applyNumberFormat="1" applyFont="1" applyBorder="1" applyAlignment="1">
      <alignment horizontal="center" vertical="center"/>
    </xf>
    <xf numFmtId="0" fontId="45" fillId="0" borderId="16" xfId="0" applyFont="1" applyBorder="1" applyAlignment="1">
      <alignment horizontal="center" vertical="center"/>
    </xf>
    <xf numFmtId="0" fontId="40" fillId="0" borderId="16" xfId="0" applyFont="1" applyBorder="1" applyAlignment="1">
      <alignment horizontal="center" vertical="center"/>
    </xf>
    <xf numFmtId="0" fontId="45" fillId="0" borderId="16" xfId="0" applyFont="1" applyBorder="1" applyAlignment="1">
      <alignment horizontal="center" vertical="top"/>
    </xf>
    <xf numFmtId="14" fontId="40" fillId="0" borderId="16" xfId="0" applyNumberFormat="1" applyFont="1" applyBorder="1" applyAlignment="1">
      <alignment horizontal="center" vertical="center" wrapText="1"/>
    </xf>
    <xf numFmtId="18" fontId="40" fillId="0" borderId="16" xfId="0" applyNumberFormat="1" applyFont="1" applyBorder="1" applyAlignment="1">
      <alignment horizontal="center" vertical="center"/>
    </xf>
    <xf numFmtId="0" fontId="40" fillId="0" borderId="33" xfId="0" applyFont="1" applyBorder="1" applyAlignment="1">
      <alignment horizontal="left" vertical="top" wrapText="1"/>
    </xf>
    <xf numFmtId="0" fontId="40" fillId="0" borderId="34" xfId="0" applyFont="1" applyBorder="1" applyAlignment="1">
      <alignment horizontal="left" vertical="top" wrapText="1"/>
    </xf>
    <xf numFmtId="0" fontId="9" fillId="0" borderId="16" xfId="1" applyBorder="1" applyAlignment="1" applyProtection="1">
      <alignment horizontal="left" vertical="top" wrapText="1"/>
    </xf>
    <xf numFmtId="0" fontId="43" fillId="28" borderId="17" xfId="0" applyFont="1" applyFill="1" applyBorder="1" applyAlignment="1">
      <alignment horizontal="left" vertical="top"/>
    </xf>
    <xf numFmtId="0" fontId="41" fillId="0" borderId="0" xfId="0" applyFont="1" applyAlignment="1">
      <alignment horizontal="left" vertical="top"/>
    </xf>
    <xf numFmtId="0" fontId="7" fillId="3" borderId="3" xfId="0" applyFont="1" applyFill="1" applyBorder="1" applyAlignment="1">
      <alignment horizontal="center" vertical="center"/>
    </xf>
    <xf numFmtId="0" fontId="7" fillId="3" borderId="0" xfId="0" applyFont="1" applyFill="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6" xfId="0" applyFont="1" applyFill="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164" fontId="5" fillId="3" borderId="1" xfId="0" applyNumberFormat="1" applyFont="1" applyFill="1" applyBorder="1" applyAlignment="1">
      <alignment horizontal="center" vertical="center" shrinkToFit="1"/>
    </xf>
    <xf numFmtId="164" fontId="5" fillId="3" borderId="7" xfId="0" applyNumberFormat="1" applyFont="1" applyFill="1" applyBorder="1" applyAlignment="1">
      <alignment horizontal="center" vertical="center" shrinkToFit="1"/>
    </xf>
    <xf numFmtId="0" fontId="6" fillId="3" borderId="7" xfId="0" applyFont="1" applyFill="1" applyBorder="1" applyAlignment="1">
      <alignment horizontal="left" vertical="center" shrinkToFit="1"/>
    </xf>
    <xf numFmtId="0" fontId="6" fillId="3" borderId="2" xfId="0" applyFont="1" applyFill="1" applyBorder="1" applyAlignment="1">
      <alignment horizontal="left" vertical="center" shrinkToFit="1"/>
    </xf>
    <xf numFmtId="164" fontId="5" fillId="0" borderId="1" xfId="0" applyNumberFormat="1" applyFont="1" applyBorder="1" applyAlignment="1">
      <alignment horizontal="center" vertical="center" shrinkToFit="1"/>
    </xf>
    <xf numFmtId="164" fontId="5" fillId="0" borderId="7" xfId="0" applyNumberFormat="1" applyFont="1" applyBorder="1" applyAlignment="1">
      <alignment horizontal="center" vertical="center" shrinkToFit="1"/>
    </xf>
    <xf numFmtId="0" fontId="7" fillId="17" borderId="5" xfId="0" applyFont="1" applyFill="1" applyBorder="1" applyAlignment="1">
      <alignment horizontal="center" vertical="center"/>
    </xf>
    <xf numFmtId="0" fontId="7" fillId="17" borderId="8" xfId="0" applyFont="1" applyFill="1" applyBorder="1" applyAlignment="1">
      <alignment horizontal="center" vertical="center"/>
    </xf>
    <xf numFmtId="0" fontId="7" fillId="17" borderId="6"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6" fillId="0" borderId="7" xfId="0" applyFont="1" applyBorder="1" applyAlignment="1">
      <alignment horizontal="left" vertical="center" shrinkToFit="1"/>
    </xf>
    <xf numFmtId="0" fontId="6" fillId="0" borderId="2" xfId="0" applyFont="1" applyBorder="1" applyAlignment="1">
      <alignment horizontal="left" vertical="center" shrinkToFit="1"/>
    </xf>
    <xf numFmtId="0" fontId="33" fillId="15" borderId="16" xfId="0" applyFont="1" applyFill="1" applyBorder="1" applyAlignment="1">
      <alignment horizontal="left" vertical="top"/>
    </xf>
    <xf numFmtId="0" fontId="32" fillId="15" borderId="16" xfId="0" applyFont="1" applyFill="1" applyBorder="1" applyAlignment="1">
      <alignment horizontal="left" vertical="top" wrapText="1"/>
    </xf>
    <xf numFmtId="0" fontId="33" fillId="24" borderId="3" xfId="0" applyFont="1" applyFill="1" applyBorder="1" applyAlignment="1">
      <alignment horizontal="center" vertical="center"/>
    </xf>
    <xf numFmtId="0" fontId="33" fillId="24" borderId="4" xfId="0" applyFont="1" applyFill="1" applyBorder="1" applyAlignment="1">
      <alignment horizontal="center" vertical="center"/>
    </xf>
    <xf numFmtId="0" fontId="32" fillId="13" borderId="16" xfId="0" applyFont="1" applyFill="1" applyBorder="1" applyAlignment="1">
      <alignment horizontal="left" vertical="top" wrapText="1"/>
    </xf>
    <xf numFmtId="0" fontId="34" fillId="9" borderId="16" xfId="0" applyFont="1" applyFill="1" applyBorder="1" applyAlignment="1">
      <alignment horizontal="left" vertical="top" wrapText="1"/>
    </xf>
    <xf numFmtId="0" fontId="33" fillId="10" borderId="16" xfId="0" applyFont="1" applyFill="1" applyBorder="1" applyAlignment="1">
      <alignment horizontal="left" vertical="top" wrapText="1"/>
    </xf>
    <xf numFmtId="0" fontId="7" fillId="0" borderId="8" xfId="0" applyFont="1" applyBorder="1" applyAlignment="1">
      <alignment horizontal="center" vertical="center"/>
    </xf>
    <xf numFmtId="0" fontId="32" fillId="11" borderId="16" xfId="0" applyFont="1" applyFill="1" applyBorder="1" applyAlignment="1">
      <alignment horizontal="left" vertical="top" wrapText="1"/>
    </xf>
    <xf numFmtId="0" fontId="34" fillId="11" borderId="16" xfId="0" applyFont="1" applyFill="1" applyBorder="1" applyAlignment="1">
      <alignment horizontal="left" vertical="top" wrapText="1"/>
    </xf>
    <xf numFmtId="0" fontId="33" fillId="9" borderId="16" xfId="0" applyFont="1" applyFill="1" applyBorder="1" applyAlignment="1">
      <alignment horizontal="left" vertical="top"/>
    </xf>
    <xf numFmtId="0" fontId="32" fillId="9" borderId="16" xfId="0" applyFont="1" applyFill="1" applyBorder="1" applyAlignment="1">
      <alignment horizontal="left" vertical="top" wrapText="1"/>
    </xf>
    <xf numFmtId="166" fontId="14" fillId="0" borderId="0" xfId="0" applyNumberFormat="1" applyFont="1" applyAlignment="1">
      <alignment horizontal="left" vertical="top"/>
    </xf>
    <xf numFmtId="167" fontId="15" fillId="4" borderId="9" xfId="0" applyNumberFormat="1" applyFont="1" applyFill="1" applyBorder="1" applyAlignment="1">
      <alignment horizontal="center" vertical="center" shrinkToFit="1"/>
    </xf>
    <xf numFmtId="167" fontId="15" fillId="4" borderId="10" xfId="0" applyNumberFormat="1" applyFont="1" applyFill="1" applyBorder="1" applyAlignment="1">
      <alignment horizontal="center" vertical="center" shrinkToFit="1"/>
    </xf>
    <xf numFmtId="165" fontId="16" fillId="5" borderId="0" xfId="0" applyNumberFormat="1" applyFont="1" applyFill="1" applyAlignment="1">
      <alignment horizontal="center" vertical="center"/>
    </xf>
    <xf numFmtId="167" fontId="15" fillId="4" borderId="11" xfId="0" applyNumberFormat="1" applyFont="1" applyFill="1" applyBorder="1" applyAlignment="1">
      <alignment horizontal="center" vertical="center" shrinkToFit="1"/>
    </xf>
    <xf numFmtId="0" fontId="29" fillId="0" borderId="8" xfId="1" applyFont="1" applyFill="1" applyBorder="1" applyAlignment="1" applyProtection="1">
      <alignment horizontal="right" vertical="center"/>
    </xf>
    <xf numFmtId="0" fontId="29" fillId="0" borderId="6" xfId="1" applyFont="1" applyFill="1" applyBorder="1" applyAlignment="1" applyProtection="1">
      <alignment horizontal="right" vertical="center"/>
    </xf>
    <xf numFmtId="0" fontId="29" fillId="0" borderId="0" xfId="1" applyFont="1" applyFill="1" applyBorder="1" applyAlignment="1" applyProtection="1">
      <alignment horizontal="right" vertical="center"/>
    </xf>
    <xf numFmtId="0" fontId="29" fillId="0" borderId="4" xfId="1" applyFont="1" applyFill="1" applyBorder="1" applyAlignment="1" applyProtection="1">
      <alignment horizontal="right" vertical="center"/>
    </xf>
    <xf numFmtId="0" fontId="33" fillId="12" borderId="16" xfId="0" applyFont="1" applyFill="1" applyBorder="1" applyAlignment="1">
      <alignment horizontal="left" vertical="top" wrapText="1"/>
    </xf>
    <xf numFmtId="0" fontId="7" fillId="17" borderId="3" xfId="0" applyFont="1" applyFill="1" applyBorder="1" applyAlignment="1">
      <alignment horizontal="center" vertical="center"/>
    </xf>
    <xf numFmtId="0" fontId="7" fillId="17" borderId="0" xfId="0" applyFont="1" applyFill="1" applyAlignment="1">
      <alignment horizontal="center" vertical="center"/>
    </xf>
    <xf numFmtId="0" fontId="33" fillId="13" borderId="16" xfId="0" applyFont="1" applyFill="1" applyBorder="1" applyAlignment="1">
      <alignment horizontal="left" vertical="top"/>
    </xf>
    <xf numFmtId="0" fontId="34" fillId="13" borderId="16" xfId="0" applyFont="1" applyFill="1" applyBorder="1" applyAlignment="1">
      <alignment horizontal="left" vertical="top" wrapText="1"/>
    </xf>
    <xf numFmtId="0" fontId="33" fillId="14" borderId="16" xfId="0" applyFont="1" applyFill="1" applyBorder="1" applyAlignment="1">
      <alignment horizontal="left" vertical="top" wrapText="1"/>
    </xf>
    <xf numFmtId="0" fontId="34" fillId="15" borderId="16" xfId="0" applyFont="1" applyFill="1" applyBorder="1" applyAlignment="1">
      <alignment horizontal="left" vertical="top" wrapText="1"/>
    </xf>
    <xf numFmtId="0" fontId="33" fillId="16" borderId="16" xfId="0" applyFont="1" applyFill="1" applyBorder="1" applyAlignment="1">
      <alignment horizontal="left" vertical="top" wrapText="1"/>
    </xf>
    <xf numFmtId="0" fontId="33" fillId="22" borderId="16" xfId="0" applyFont="1" applyFill="1" applyBorder="1" applyAlignment="1">
      <alignment horizontal="left" vertical="top"/>
    </xf>
    <xf numFmtId="0" fontId="7" fillId="25" borderId="16" xfId="0" applyFont="1" applyFill="1" applyBorder="1" applyAlignment="1">
      <alignment horizontal="center" vertical="center"/>
    </xf>
    <xf numFmtId="0" fontId="35" fillId="9" borderId="16" xfId="0" applyFont="1" applyFill="1" applyBorder="1" applyAlignment="1">
      <alignment horizontal="left" vertical="top"/>
    </xf>
    <xf numFmtId="0" fontId="33" fillId="9" borderId="16" xfId="0" applyFont="1" applyFill="1" applyBorder="1" applyAlignment="1">
      <alignment horizontal="left" vertical="top" wrapText="1"/>
    </xf>
    <xf numFmtId="0" fontId="35" fillId="11" borderId="16" xfId="0" applyFont="1" applyFill="1" applyBorder="1" applyAlignment="1">
      <alignment horizontal="left" vertical="top"/>
    </xf>
    <xf numFmtId="0" fontId="35" fillId="11" borderId="16" xfId="0" applyFont="1" applyFill="1" applyBorder="1" applyAlignment="1">
      <alignment horizontal="left" vertical="top" wrapText="1"/>
    </xf>
    <xf numFmtId="0" fontId="32" fillId="27" borderId="16" xfId="0" applyFont="1" applyFill="1" applyBorder="1" applyAlignment="1">
      <alignment horizontal="left" vertical="top" wrapText="1"/>
    </xf>
    <xf numFmtId="0" fontId="34" fillId="26" borderId="16" xfId="0" applyFont="1" applyFill="1" applyBorder="1" applyAlignment="1">
      <alignment horizontal="left" vertical="top" wrapText="1"/>
    </xf>
    <xf numFmtId="0" fontId="34" fillId="27" borderId="16" xfId="0" applyFont="1" applyFill="1" applyBorder="1" applyAlignment="1">
      <alignment horizontal="left" vertical="top" wrapText="1"/>
    </xf>
    <xf numFmtId="0" fontId="33" fillId="13" borderId="16" xfId="0" applyFont="1" applyFill="1" applyBorder="1" applyAlignment="1">
      <alignment horizontal="left" vertical="top" wrapText="1"/>
    </xf>
    <xf numFmtId="0" fontId="35" fillId="27" borderId="16" xfId="0" applyFont="1" applyFill="1" applyBorder="1" applyAlignment="1">
      <alignment horizontal="left" vertical="top" wrapText="1"/>
    </xf>
    <xf numFmtId="0" fontId="35" fillId="26" borderId="16" xfId="0" applyFont="1" applyFill="1" applyBorder="1" applyAlignment="1">
      <alignment horizontal="left" vertical="top"/>
    </xf>
    <xf numFmtId="0" fontId="32" fillId="26" borderId="16" xfId="0" applyFont="1" applyFill="1" applyBorder="1" applyAlignment="1">
      <alignment horizontal="left" vertical="top" wrapText="1"/>
    </xf>
    <xf numFmtId="0" fontId="35" fillId="26" borderId="16" xfId="0" applyFont="1" applyFill="1" applyBorder="1" applyAlignment="1">
      <alignment horizontal="left" vertical="top" wrapText="1"/>
    </xf>
    <xf numFmtId="0" fontId="39" fillId="22" borderId="16" xfId="0" applyFont="1" applyFill="1" applyBorder="1" applyAlignment="1">
      <alignment horizontal="left" vertical="top"/>
    </xf>
    <xf numFmtId="14" fontId="45" fillId="0" borderId="29" xfId="0" applyNumberFormat="1" applyFont="1" applyBorder="1" applyAlignment="1">
      <alignment horizontal="center" vertical="center" wrapText="1"/>
    </xf>
    <xf numFmtId="18" fontId="45" fillId="0" borderId="29" xfId="0" applyNumberFormat="1" applyFont="1" applyBorder="1" applyAlignment="1">
      <alignment horizontal="center" vertical="center"/>
    </xf>
    <xf numFmtId="14" fontId="40" fillId="0" borderId="16" xfId="0" applyNumberFormat="1" applyFont="1" applyFill="1" applyBorder="1" applyAlignment="1">
      <alignment horizontal="center" vertical="center" wrapText="1"/>
    </xf>
    <xf numFmtId="18" fontId="40" fillId="0" borderId="16" xfId="0" applyNumberFormat="1" applyFont="1" applyFill="1" applyBorder="1" applyAlignment="1">
      <alignment horizontal="center" vertical="center"/>
    </xf>
    <xf numFmtId="0" fontId="9" fillId="0" borderId="17" xfId="1" applyBorder="1" applyAlignment="1" applyProtection="1">
      <alignment horizontal="left" vertical="top" wrapText="1"/>
    </xf>
    <xf numFmtId="0" fontId="45" fillId="0" borderId="29" xfId="0" applyFont="1" applyBorder="1" applyAlignment="1">
      <alignment horizontal="center" vertical="top"/>
    </xf>
  </cellXfs>
  <cellStyles count="5">
    <cellStyle name="Comma" xfId="2" builtinId="3"/>
    <cellStyle name="Hyperlink" xfId="1" builtinId="8" customBuiltin="1"/>
    <cellStyle name="Normal" xfId="0" builtinId="0" customBuiltin="1"/>
    <cellStyle name="Normal 2" xfId="3" xr:uid="{00000000-0005-0000-0000-000003000000}"/>
    <cellStyle name="Normal 4" xfId="4" xr:uid="{3849C1B2-8365-4611-BC8B-74231BA6024E}"/>
  </cellStyles>
  <dxfs count="1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strike val="0"/>
        <outline val="0"/>
        <shadow val="0"/>
        <u/>
        <vertAlign val="baseline"/>
        <sz val="10"/>
        <color indexed="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rgb="FF002677"/>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2677"/>
        <name val="Arial"/>
        <family val="2"/>
        <scheme val="none"/>
      </font>
      <numFmt numFmtId="23" formatCode="h:mm\ AM/PM"/>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2677"/>
        <name val="Arial"/>
        <family val="2"/>
        <scheme val="none"/>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2677"/>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ill>
        <patternFill patternType="none">
          <bgColor auto="1"/>
        </patternFill>
      </fill>
      <alignment horizontal="left" textRotation="0" indent="0" justifyLastLine="0" shrinkToFit="0" readingOrder="0"/>
    </dxf>
    <dxf>
      <border>
        <bottom style="thin">
          <color indexed="64"/>
        </bottom>
      </border>
    </dxf>
    <dxf>
      <font>
        <b/>
        <i val="0"/>
        <strike val="0"/>
        <condense val="0"/>
        <extend val="0"/>
        <outline val="0"/>
        <shadow val="0"/>
        <u val="none"/>
        <vertAlign val="baseline"/>
        <sz val="14"/>
        <color theme="1"/>
        <name val="Arial"/>
        <family val="2"/>
        <scheme val="minor"/>
      </font>
      <fill>
        <patternFill patternType="solid">
          <fgColor indexed="64"/>
          <bgColor theme="5"/>
        </patternFill>
      </fill>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00BED5"/>
      <color rgb="FF002677"/>
      <color rgb="FF002986"/>
      <color rgb="FFCCF2F7"/>
      <color rgb="FFF5C3EF"/>
      <color rgb="FFFFC1C2"/>
      <color rgb="FFFFA7A9"/>
      <color rgb="FFE6CDFF"/>
      <color rgb="FFCCFFFF"/>
      <color rgb="FFF2B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calendars/?utm_source=ms&amp;utm_medium=file&amp;utm_campaign=office&amp;utm_content=logo"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4</xdr:row>
      <xdr:rowOff>0</xdr:rowOff>
    </xdr:from>
    <xdr:to>
      <xdr:col>42</xdr:col>
      <xdr:colOff>1295400</xdr:colOff>
      <xdr:row>7</xdr:row>
      <xdr:rowOff>91440</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4F31FD7A-F451-4117-A9FA-FF285B839E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63050" y="561975"/>
          <a:ext cx="1905000"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21167</xdr:colOff>
      <xdr:row>0</xdr:row>
      <xdr:rowOff>10583</xdr:rowOff>
    </xdr:from>
    <xdr:to>
      <xdr:col>4</xdr:col>
      <xdr:colOff>1957917</xdr:colOff>
      <xdr:row>9</xdr:row>
      <xdr:rowOff>455083</xdr:rowOff>
    </xdr:to>
    <xdr:sp macro="" textlink="">
      <xdr:nvSpPr>
        <xdr:cNvPr id="3" name="Rectangle 2">
          <a:extLst>
            <a:ext uri="{FF2B5EF4-FFF2-40B4-BE49-F238E27FC236}">
              <a16:creationId xmlns:a16="http://schemas.microsoft.com/office/drawing/2014/main" id="{7A0D8236-7F75-5053-1E3B-7718F6BF435C}"/>
            </a:ext>
          </a:extLst>
        </xdr:cNvPr>
        <xdr:cNvSpPr/>
      </xdr:nvSpPr>
      <xdr:spPr>
        <a:xfrm>
          <a:off x="21167" y="10583"/>
          <a:ext cx="11938000" cy="225425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kern="1200"/>
        </a:p>
      </xdr:txBody>
    </xdr:sp>
    <xdr:clientData/>
  </xdr:twoCellAnchor>
  <xdr:twoCellAnchor editAs="oneCell">
    <xdr:from>
      <xdr:col>0</xdr:col>
      <xdr:colOff>21167</xdr:colOff>
      <xdr:row>0</xdr:row>
      <xdr:rowOff>10583</xdr:rowOff>
    </xdr:from>
    <xdr:to>
      <xdr:col>0</xdr:col>
      <xdr:colOff>1097642</xdr:colOff>
      <xdr:row>7</xdr:row>
      <xdr:rowOff>51002</xdr:rowOff>
    </xdr:to>
    <xdr:pic>
      <xdr:nvPicPr>
        <xdr:cNvPr id="4" name="Picture 3">
          <a:extLst>
            <a:ext uri="{FF2B5EF4-FFF2-40B4-BE49-F238E27FC236}">
              <a16:creationId xmlns:a16="http://schemas.microsoft.com/office/drawing/2014/main" id="{733D8728-4282-1301-F0BD-680DE65FC738}"/>
            </a:ext>
          </a:extLst>
        </xdr:cNvPr>
        <xdr:cNvPicPr>
          <a:picLocks noChangeAspect="1"/>
        </xdr:cNvPicPr>
      </xdr:nvPicPr>
      <xdr:blipFill>
        <a:blip xmlns:r="http://schemas.openxmlformats.org/officeDocument/2006/relationships" r:embed="rId1"/>
        <a:stretch>
          <a:fillRect/>
        </a:stretch>
      </xdr:blipFill>
      <xdr:spPr>
        <a:xfrm>
          <a:off x="21167" y="10583"/>
          <a:ext cx="1076475" cy="1448002"/>
        </a:xfrm>
        <a:prstGeom prst="rect">
          <a:avLst/>
        </a:prstGeom>
      </xdr:spPr>
    </xdr:pic>
    <xdr:clientData/>
  </xdr:twoCellAnchor>
  <xdr:twoCellAnchor>
    <xdr:from>
      <xdr:col>0</xdr:col>
      <xdr:colOff>0</xdr:colOff>
      <xdr:row>0</xdr:row>
      <xdr:rowOff>1</xdr:rowOff>
    </xdr:from>
    <xdr:to>
      <xdr:col>5</xdr:col>
      <xdr:colOff>0</xdr:colOff>
      <xdr:row>9</xdr:row>
      <xdr:rowOff>455083</xdr:rowOff>
    </xdr:to>
    <xdr:sp macro="" textlink="">
      <xdr:nvSpPr>
        <xdr:cNvPr id="5" name="TextBox 4">
          <a:extLst>
            <a:ext uri="{FF2B5EF4-FFF2-40B4-BE49-F238E27FC236}">
              <a16:creationId xmlns:a16="http://schemas.microsoft.com/office/drawing/2014/main" id="{747BA7FA-4CAA-523D-2CF6-A1394590F280}"/>
            </a:ext>
          </a:extLst>
        </xdr:cNvPr>
        <xdr:cNvSpPr txBox="1"/>
      </xdr:nvSpPr>
      <xdr:spPr>
        <a:xfrm>
          <a:off x="0" y="1"/>
          <a:ext cx="12650258" cy="2264832"/>
        </a:xfrm>
        <a:prstGeom prst="rect">
          <a:avLst/>
        </a:prstGeom>
        <a:solidFill>
          <a:schemeClr val="tx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6000" b="1" kern="1200">
              <a:solidFill>
                <a:schemeClr val="bg1"/>
              </a:solidFill>
              <a:latin typeface="+mj-lt"/>
            </a:rPr>
            <a:t>		</a:t>
          </a:r>
          <a:r>
            <a:rPr lang="en-US" sz="6500" b="1" kern="1200">
              <a:solidFill>
                <a:schemeClr val="bg1"/>
              </a:solidFill>
              <a:latin typeface="+mj-lt"/>
            </a:rPr>
            <a:t>October 2026</a:t>
          </a:r>
        </a:p>
        <a:p>
          <a:r>
            <a:rPr lang="en-US" sz="2000" b="1" kern="1200">
              <a:solidFill>
                <a:schemeClr val="bg1"/>
              </a:solidFill>
              <a:latin typeface="+mj-lt"/>
            </a:rPr>
            <a:t>		</a:t>
          </a:r>
        </a:p>
        <a:p>
          <a:r>
            <a:rPr lang="en-US" sz="2000" b="1" kern="1200">
              <a:solidFill>
                <a:schemeClr val="bg1"/>
              </a:solidFill>
              <a:latin typeface="+mj-lt"/>
            </a:rPr>
            <a:t>		National Webinar Calendar</a:t>
          </a:r>
          <a:r>
            <a:rPr lang="en-US" sz="2000" b="1" kern="1200" baseline="0">
              <a:solidFill>
                <a:schemeClr val="bg1"/>
              </a:solidFill>
              <a:latin typeface="+mj-lt"/>
            </a:rPr>
            <a:t> and Registration Links</a:t>
          </a:r>
        </a:p>
        <a:p>
          <a:endParaRPr lang="en-US" sz="1400" b="1" kern="1200" baseline="0">
            <a:solidFill>
              <a:schemeClr val="bg1"/>
            </a:solidFill>
          </a:endParaRPr>
        </a:p>
        <a:p>
          <a:endParaRPr lang="en-US" sz="1400" b="1" kern="1200" baseline="0">
            <a:solidFill>
              <a:schemeClr val="bg1"/>
            </a:solidFill>
          </a:endParaRPr>
        </a:p>
        <a:p>
          <a:r>
            <a:rPr lang="en-US" sz="1400" b="1" kern="1200" baseline="0">
              <a:solidFill>
                <a:schemeClr val="bg1"/>
              </a:solidFill>
            </a:rPr>
            <a:t>     	Hover over the webinar name to see a description of the session. Click the </a:t>
          </a:r>
          <a:r>
            <a:rPr lang="en-US" sz="1400" b="1" i="1" kern="1200" baseline="0">
              <a:solidFill>
                <a:schemeClr val="bg1"/>
              </a:solidFill>
            </a:rPr>
            <a:t>Teams Link </a:t>
          </a:r>
          <a:r>
            <a:rPr lang="en-US" sz="1400" b="1" kern="1200" baseline="0">
              <a:solidFill>
                <a:schemeClr val="bg1"/>
              </a:solidFill>
            </a:rPr>
            <a:t>to register for the webinar.</a:t>
          </a:r>
          <a:endParaRPr lang="en-US" sz="1400" b="1" kern="1200">
            <a:solidFill>
              <a:schemeClr val="bg1"/>
            </a:solidFill>
          </a:endParaRPr>
        </a:p>
      </xdr:txBody>
    </xdr:sp>
    <xdr:clientData/>
  </xdr:twoCellAnchor>
  <xdr:twoCellAnchor editAs="oneCell">
    <xdr:from>
      <xdr:col>0</xdr:col>
      <xdr:colOff>0</xdr:colOff>
      <xdr:row>0</xdr:row>
      <xdr:rowOff>0</xdr:rowOff>
    </xdr:from>
    <xdr:to>
      <xdr:col>0</xdr:col>
      <xdr:colOff>1076475</xdr:colOff>
      <xdr:row>7</xdr:row>
      <xdr:rowOff>40419</xdr:rowOff>
    </xdr:to>
    <xdr:pic>
      <xdr:nvPicPr>
        <xdr:cNvPr id="7" name="Picture 6">
          <a:extLst>
            <a:ext uri="{FF2B5EF4-FFF2-40B4-BE49-F238E27FC236}">
              <a16:creationId xmlns:a16="http://schemas.microsoft.com/office/drawing/2014/main" id="{05D558FF-8EAE-457E-A20F-0C0B3999096B}"/>
            </a:ext>
          </a:extLst>
        </xdr:cNvPr>
        <xdr:cNvPicPr>
          <a:picLocks noChangeAspect="1"/>
        </xdr:cNvPicPr>
      </xdr:nvPicPr>
      <xdr:blipFill>
        <a:blip xmlns:r="http://schemas.openxmlformats.org/officeDocument/2006/relationships" r:embed="rId1"/>
        <a:stretch>
          <a:fillRect/>
        </a:stretch>
      </xdr:blipFill>
      <xdr:spPr>
        <a:xfrm>
          <a:off x="0" y="0"/>
          <a:ext cx="1076475" cy="14480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0B8B2B-2EE3-47D0-AC3F-8649E0BE2E8D}" name="Table1" displayName="Table1" ref="A11:E72" totalsRowShown="0" headerRowDxfId="17" dataDxfId="15" headerRowBorderDxfId="16" tableBorderDxfId="14" totalsRowBorderDxfId="13">
  <autoFilter ref="A11:E72" xr:uid="{6F0B8B2B-2EE3-47D0-AC3F-8649E0BE2E8D}"/>
  <sortState xmlns:xlrd2="http://schemas.microsoft.com/office/spreadsheetml/2017/richdata2" ref="A12:E72">
    <sortCondition ref="B12:B72"/>
    <sortCondition ref="C12:C72"/>
  </sortState>
  <tableColumns count="5">
    <tableColumn id="1" xr3:uid="{59EA2DEA-2145-48EB-8A43-46FEDAFD83FD}" name="National Webinar" dataDxfId="12"/>
    <tableColumn id="2" xr3:uid="{4E447B4B-E911-484C-959B-D7FAA2342562}" name="Date" dataDxfId="11"/>
    <tableColumn id="3" xr3:uid="{A7B62D96-A857-414E-AD0A-9137390188F5}" name="Time (Central Time)" dataDxfId="10"/>
    <tableColumn id="4" xr3:uid="{63249726-B652-4407-B5AD-897F6505DD5B}" name="Duration (Minutes)" dataDxfId="9"/>
    <tableColumn id="5" xr3:uid="{BBFC50F5-BA7C-44C6-971C-50EDDEBE6A12}" name="Teams Link" dataDxfId="8" dataCellStyle="Hyperlink"/>
  </tableColumns>
  <tableStyleInfo name="TableStyleMedium16" showFirstColumn="0" showLastColumn="0" showRowStripes="1" showColumnStripes="0"/>
</table>
</file>

<file path=xl/theme/theme1.xml><?xml version="1.0" encoding="utf-8"?>
<a:theme xmlns:a="http://schemas.openxmlformats.org/drawingml/2006/main" name="UHC Brand">
  <a:themeElements>
    <a:clrScheme name="Custom 4">
      <a:dk1>
        <a:srgbClr val="002677"/>
      </a:dk1>
      <a:lt1>
        <a:srgbClr val="FFFFFF"/>
      </a:lt1>
      <a:dk2>
        <a:srgbClr val="595959"/>
      </a:dk2>
      <a:lt2>
        <a:srgbClr val="CCF2F7"/>
      </a:lt2>
      <a:accent1>
        <a:srgbClr val="002677"/>
      </a:accent1>
      <a:accent2>
        <a:srgbClr val="00BED5"/>
      </a:accent2>
      <a:accent3>
        <a:srgbClr val="99E5EE"/>
      </a:accent3>
      <a:accent4>
        <a:srgbClr val="F5B700"/>
      </a:accent4>
      <a:accent5>
        <a:srgbClr val="FBE299"/>
      </a:accent5>
      <a:accent6>
        <a:srgbClr val="FF681F"/>
      </a:accent6>
      <a:hlink>
        <a:srgbClr val="196ECF"/>
      </a:hlink>
      <a:folHlink>
        <a:srgbClr val="002677"/>
      </a:folHlink>
    </a:clrScheme>
    <a:fontScheme name="UnitedHealthcare">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tx2">
              <a:lumMod val="40000"/>
              <a:lumOff val="60000"/>
            </a:schemeClr>
          </a:solidFill>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UHC Brand" id="{DB1844C4-1A5A-406B-9C9F-DC0522323AA8}" vid="{B0125710-0D9D-418E-BC16-DA8E711D1BD4}"/>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term=monthly&amp;utm_content=text&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vertex42.com/calendars/?utm_source=ms&amp;utm_medium=file&amp;utm_campaign=office&amp;utm_term=monthly&amp;utm_content=text"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vertex42.com/calendars/"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utm_source=ms&amp;utm_medium=file&amp;utm_campaign=office&amp;utm_content=url"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3" Type="http://schemas.openxmlformats.org/officeDocument/2006/relationships/hyperlink" Target="https://events.teams.microsoft.com/event/dba9aa8a-ec2b-438f-8f4f-99fba64674e1@db05faca-c82a-4b9d-b9c5-0f64b6755421?source=copyLinkLegacyShareLinkDialog" TargetMode="External"/><Relationship Id="rId18" Type="http://schemas.openxmlformats.org/officeDocument/2006/relationships/hyperlink" Target="https://events.teams.microsoft.com/event/cb04539c-c4ed-4ae8-94e1-a503b265ef1a@db05faca-c82a-4b9d-b9c5-0f64b6755421?source=copyLinkLegacyShareLinkDialog" TargetMode="External"/><Relationship Id="rId26" Type="http://schemas.openxmlformats.org/officeDocument/2006/relationships/hyperlink" Target="https://events.teams.microsoft.com/event/c171f45d-8580-45fb-ae58-de347b01a54e@db05faca-c82a-4b9d-b9c5-0f64b6755421?source=copyLinkLegacyShareLinkDialog" TargetMode="External"/><Relationship Id="rId39" Type="http://schemas.openxmlformats.org/officeDocument/2006/relationships/hyperlink" Target="https://events.teams.microsoft.com/event/d8b26c9b-7a28-4b1f-a4e2-62a8501b511d@db05faca-c82a-4b9d-b9c5-0f64b6755421?source=copyLinkLegacyShareLinkDialog" TargetMode="External"/><Relationship Id="rId21" Type="http://schemas.openxmlformats.org/officeDocument/2006/relationships/hyperlink" Target="https://events.teams.microsoft.com/event/2f80a2f1-23e8-484f-8257-03911cf6d919@db05faca-c82a-4b9d-b9c5-0f64b6755421?source=copyLinkLegacyShareLinkDialog" TargetMode="External"/><Relationship Id="rId34" Type="http://schemas.openxmlformats.org/officeDocument/2006/relationships/hyperlink" Target="https://events.teams.microsoft.com/event/e95b13fe-290d-49a5-bc5a-6c4a64e91cbf@db05faca-c82a-4b9d-b9c5-0f64b6755421?source=copyLinkLegacyShareLinkDialog" TargetMode="External"/><Relationship Id="rId42" Type="http://schemas.openxmlformats.org/officeDocument/2006/relationships/hyperlink" Target="https://events.teams.microsoft.com/event/0f3ecdf8-716f-4568-88ec-99d674fd7775@db05faca-c82a-4b9d-b9c5-0f64b6755421?source=copyLinkLegacyShareLinkDialog" TargetMode="External"/><Relationship Id="rId47" Type="http://schemas.openxmlformats.org/officeDocument/2006/relationships/hyperlink" Target="https://events.teams.microsoft.com/event/b2437c7d-c750-422f-bfe0-192a3c08c99b@db05faca-c82a-4b9d-b9c5-0f64b6755421?source=copyLinkLegacyShareLinkDialog" TargetMode="External"/><Relationship Id="rId50" Type="http://schemas.openxmlformats.org/officeDocument/2006/relationships/hyperlink" Target="https://events.teams.microsoft.com/event/1bcfb83b-b944-46a9-b81f-17a5c7a6782b@db05faca-c82a-4b9d-b9c5-0f64b6755421?source=copyLinkLegacyShareLinkDialog" TargetMode="External"/><Relationship Id="rId55" Type="http://schemas.openxmlformats.org/officeDocument/2006/relationships/hyperlink" Target="https://events.teams.microsoft.com/event/9af43b85-4192-4381-95dd-824d6f81687b@db05faca-c82a-4b9d-b9c5-0f64b6755421?source=copyLinkLegacyShareLinkDialog" TargetMode="External"/><Relationship Id="rId63" Type="http://schemas.openxmlformats.org/officeDocument/2006/relationships/vmlDrawing" Target="../drawings/vmlDrawing1.vml"/><Relationship Id="rId7" Type="http://schemas.openxmlformats.org/officeDocument/2006/relationships/hyperlink" Target="https://events.teams.microsoft.com/event/c7da21a7-fa53-4d13-b968-e319324b9a70@db05faca-c82a-4b9d-b9c5-0f64b6755421?source=copyLinkLegacyShareLinkDialog" TargetMode="External"/><Relationship Id="rId2" Type="http://schemas.openxmlformats.org/officeDocument/2006/relationships/hyperlink" Target="https://events.teams.microsoft.com/event/61aa0661-8e01-4096-9437-5077cb255635@db05faca-c82a-4b9d-b9c5-0f64b6755421?source=copyLinkLegacyShareLinkDialog" TargetMode="External"/><Relationship Id="rId16" Type="http://schemas.openxmlformats.org/officeDocument/2006/relationships/hyperlink" Target="https://events.teams.microsoft.com/event/ffb368d7-42a7-4bee-b654-f8aa472d4cac@db05faca-c82a-4b9d-b9c5-0f64b6755421?source=copyLinkLegacyShareLinkDialog" TargetMode="External"/><Relationship Id="rId20" Type="http://schemas.openxmlformats.org/officeDocument/2006/relationships/hyperlink" Target="https://events.teams.microsoft.com/event/075c6689-5824-4b50-95ca-acd9b469caa4@db05faca-c82a-4b9d-b9c5-0f64b6755421?source=copyLinkLegacyShareLinkDialog" TargetMode="External"/><Relationship Id="rId29" Type="http://schemas.openxmlformats.org/officeDocument/2006/relationships/hyperlink" Target="https://events.teams.microsoft.com/event/6cba0264-5926-44a2-90b7-87025c4a9c8b@db05faca-c82a-4b9d-b9c5-0f64b6755421?source=copyLinkLegacyShareLinkDialog" TargetMode="External"/><Relationship Id="rId41" Type="http://schemas.openxmlformats.org/officeDocument/2006/relationships/hyperlink" Target="https://events.teams.microsoft.com/event/a259b6fd-a2c3-435b-8271-caf705831c75@db05faca-c82a-4b9d-b9c5-0f64b6755421?source=copyLinkLegacyShareLinkDialog" TargetMode="External"/><Relationship Id="rId54" Type="http://schemas.openxmlformats.org/officeDocument/2006/relationships/hyperlink" Target="https://events.teams.microsoft.com/event/3db96333-3f5e-43cf-8d36-b74bc6fe9c20@db05faca-c82a-4b9d-b9c5-0f64b6755421?source=copyLinkLegacyShareLinkDialog" TargetMode="External"/><Relationship Id="rId62" Type="http://schemas.openxmlformats.org/officeDocument/2006/relationships/drawing" Target="../drawings/drawing2.xml"/><Relationship Id="rId1" Type="http://schemas.openxmlformats.org/officeDocument/2006/relationships/hyperlink" Target="https://events.teams.microsoft.com/event/934892d3-1e49-4de5-90cd-54f65573c3b8@db05faca-c82a-4b9d-b9c5-0f64b6755421?source=copyLinkLegacyShareEventDialog" TargetMode="External"/><Relationship Id="rId6" Type="http://schemas.openxmlformats.org/officeDocument/2006/relationships/hyperlink" Target="https://events.teams.microsoft.com/event/1d32f061-7c89-4b63-a4f2-a4996335ae77@db05faca-c82a-4b9d-b9c5-0f64b6755421?source=copyLinkLegacyShareLinkDialog" TargetMode="External"/><Relationship Id="rId11" Type="http://schemas.openxmlformats.org/officeDocument/2006/relationships/hyperlink" Target="https://events.teams.microsoft.com/event/5f68c287-d5b9-4287-9430-d3ee9d754495@db05faca-c82a-4b9d-b9c5-0f64b6755421?source=copyLinkLegacyShareLinkDialog" TargetMode="External"/><Relationship Id="rId24" Type="http://schemas.openxmlformats.org/officeDocument/2006/relationships/hyperlink" Target="https://events.teams.microsoft.com/event/b4d24dc5-a7e5-4e9e-8431-60a8919c1236@db05faca-c82a-4b9d-b9c5-0f64b6755421?source=copyLinkLegacyShareLinkDialog" TargetMode="External"/><Relationship Id="rId32" Type="http://schemas.openxmlformats.org/officeDocument/2006/relationships/hyperlink" Target="https://events.teams.microsoft.com/event/dc1b6a17-0ec1-4a0d-9437-6b2f33cbfe06@db05faca-c82a-4b9d-b9c5-0f64b6755421?source=copyLinkLegacyShareEventDialog" TargetMode="External"/><Relationship Id="rId37" Type="http://schemas.openxmlformats.org/officeDocument/2006/relationships/hyperlink" Target="https://events.teams.microsoft.com/event/03523054-1a43-4a77-9b2e-9e29028c0d7e@db05faca-c82a-4b9d-b9c5-0f64b6755421?source=copyLinkLegacyShareLinkDialog" TargetMode="External"/><Relationship Id="rId40" Type="http://schemas.openxmlformats.org/officeDocument/2006/relationships/hyperlink" Target="https://events.teams.microsoft.com/event/deefcfce-7ee4-48ef-bf91-cb51a36bbe0c@db05faca-c82a-4b9d-b9c5-0f64b6755421?source=copyLinkLegacyShareLinkDialog" TargetMode="External"/><Relationship Id="rId45" Type="http://schemas.openxmlformats.org/officeDocument/2006/relationships/hyperlink" Target="https://events.teams.microsoft.com/event/142b7ae5-6f56-48a8-b626-5d9e796fbd61@db05faca-c82a-4b9d-b9c5-0f64b6755421?source=copyLinkLegacyShareLinkDialog" TargetMode="External"/><Relationship Id="rId53" Type="http://schemas.openxmlformats.org/officeDocument/2006/relationships/hyperlink" Target="https://events.teams.microsoft.com/event/dfba75aa-8037-469c-b178-467bd5f854b4@db05faca-c82a-4b9d-b9c5-0f64b6755421?source=copyLinkLegacyShareLinkDialog" TargetMode="External"/><Relationship Id="rId58" Type="http://schemas.openxmlformats.org/officeDocument/2006/relationships/hyperlink" Target="https://events.teams.microsoft.com/event/a1bfba14-1528-47b1-bc09-33bbcab5a79f@db05faca-c82a-4b9d-b9c5-0f64b6755421?source=copyLinkLegacyShareLinkDialog" TargetMode="External"/><Relationship Id="rId5" Type="http://schemas.openxmlformats.org/officeDocument/2006/relationships/hyperlink" Target="https://events.teams.microsoft.com/event/01b17e56-1041-456d-ab5f-20af1180b8cc@db05faca-c82a-4b9d-b9c5-0f64b6755421?source=copyLinkLegacyShareLinkDialog" TargetMode="External"/><Relationship Id="rId15" Type="http://schemas.openxmlformats.org/officeDocument/2006/relationships/hyperlink" Target="https://events.teams.microsoft.com/event/52777732-55cb-43dc-988b-ae41b6538566@db05faca-c82a-4b9d-b9c5-0f64b6755421?source=copyLinkLegacyShareEventDialog" TargetMode="External"/><Relationship Id="rId23" Type="http://schemas.openxmlformats.org/officeDocument/2006/relationships/hyperlink" Target="https://events.teams.microsoft.com/event/9e2bde15-fbd0-4112-b57e-5ff6ae7d71ea@db05faca-c82a-4b9d-b9c5-0f64b6755421?source=copyLinkLegacyShareLinkDialog" TargetMode="External"/><Relationship Id="rId28" Type="http://schemas.openxmlformats.org/officeDocument/2006/relationships/hyperlink" Target="https://events.teams.microsoft.com/event/ee6e60fd-e187-4f27-b7c2-7a7dc374d624@db05faca-c82a-4b9d-b9c5-0f64b6755421?source=copyLinkLegacyShareLinkDialog" TargetMode="External"/><Relationship Id="rId36" Type="http://schemas.openxmlformats.org/officeDocument/2006/relationships/hyperlink" Target="https://events.teams.microsoft.com/event/0752ea06-e226-4d8f-81d8-361eeee73c8b@db05faca-c82a-4b9d-b9c5-0f64b6755421?source=copyLinkLegacyShareLinkDialog" TargetMode="External"/><Relationship Id="rId49" Type="http://schemas.openxmlformats.org/officeDocument/2006/relationships/hyperlink" Target="https://events.teams.microsoft.com/event/936783a4-713f-41f2-9418-9b14b2c585c9@db05faca-c82a-4b9d-b9c5-0f64b6755421?source=copyLinkLegacyShareLinkDialog" TargetMode="External"/><Relationship Id="rId57" Type="http://schemas.openxmlformats.org/officeDocument/2006/relationships/hyperlink" Target="https://events.teams.microsoft.com/event/9280f020-aefc-455a-8833-c090f3c0e670@db05faca-c82a-4b9d-b9c5-0f64b6755421?source=copyLinkLegacyShareLinkDialog" TargetMode="External"/><Relationship Id="rId61" Type="http://schemas.openxmlformats.org/officeDocument/2006/relationships/printerSettings" Target="../printerSettings/printerSettings3.bin"/><Relationship Id="rId10" Type="http://schemas.openxmlformats.org/officeDocument/2006/relationships/hyperlink" Target="https://events.teams.microsoft.com/event/8c967ea3-d334-45bd-9e35-aa11e29b507a@db05faca-c82a-4b9d-b9c5-0f64b6755421?source=copyLinkLegacyShareLinkDialog" TargetMode="External"/><Relationship Id="rId19" Type="http://schemas.openxmlformats.org/officeDocument/2006/relationships/hyperlink" Target="https://events.teams.microsoft.com/event/d9050c42-d051-4636-9cff-e8aa4ee38166@db05faca-c82a-4b9d-b9c5-0f64b6755421?source=copyLinkLegacyShareLinkDialog" TargetMode="External"/><Relationship Id="rId31" Type="http://schemas.openxmlformats.org/officeDocument/2006/relationships/hyperlink" Target="https://events.teams.microsoft.com/event/df1a0656-61a0-4c8e-b5ee-8ed2a6e8a2f5@db05faca-c82a-4b9d-b9c5-0f64b6755421?source=copyLinkLegacyShareLinkDialog" TargetMode="External"/><Relationship Id="rId44" Type="http://schemas.openxmlformats.org/officeDocument/2006/relationships/hyperlink" Target="https://events.teams.microsoft.com/event/6d6755f5-3af8-4efb-8c30-6356838dcd7b@db05faca-c82a-4b9d-b9c5-0f64b6755421?source=copyLinkLegacyShareLinkDialog" TargetMode="External"/><Relationship Id="rId52" Type="http://schemas.openxmlformats.org/officeDocument/2006/relationships/hyperlink" Target="https://events.teams.microsoft.com/event/95c28121-3d07-47e8-b1e8-4d47d6fd756c@db05faca-c82a-4b9d-b9c5-0f64b6755421?source=copyLinkLegacyShareLinkDialog" TargetMode="External"/><Relationship Id="rId60" Type="http://schemas.openxmlformats.org/officeDocument/2006/relationships/hyperlink" Target="https://events.teams.microsoft.com/event/aee28d0c-9326-4ea7-b8c6-511b7907b1d3@db05faca-c82a-4b9d-b9c5-0f64b6755421?source=copyLinkLegacyShareLinkDialog" TargetMode="External"/><Relationship Id="rId65" Type="http://schemas.openxmlformats.org/officeDocument/2006/relationships/comments" Target="../comments1.xml"/><Relationship Id="rId4" Type="http://schemas.openxmlformats.org/officeDocument/2006/relationships/hyperlink" Target="https://events.teams.microsoft.com/event/06c340c6-0f30-43d8-ab16-376a73adbdf7@db05faca-c82a-4b9d-b9c5-0f64b6755421?source=copyLinkLegacyShareEventDialog" TargetMode="External"/><Relationship Id="rId9" Type="http://schemas.openxmlformats.org/officeDocument/2006/relationships/hyperlink" Target="https://events.teams.microsoft.com/event/6894f3b6-55e9-482c-9b2d-808071ca8e0f@db05faca-c82a-4b9d-b9c5-0f64b6755421?source=copyLinkLegacyShareLinkDialog" TargetMode="External"/><Relationship Id="rId14" Type="http://schemas.openxmlformats.org/officeDocument/2006/relationships/hyperlink" Target="https://events.teams.microsoft.com/event/f98a349d-8577-4c30-9572-6fe301e88433@db05faca-c82a-4b9d-b9c5-0f64b6755421?source=copyLinkLegacyShareLinkDialog" TargetMode="External"/><Relationship Id="rId22" Type="http://schemas.openxmlformats.org/officeDocument/2006/relationships/hyperlink" Target="https://events.teams.microsoft.com/event/72c8bcdf-9254-49f9-816f-c6693b5066d6@db05faca-c82a-4b9d-b9c5-0f64b6755421?source=copyLinkLegacyShareLinkDialog" TargetMode="External"/><Relationship Id="rId27" Type="http://schemas.openxmlformats.org/officeDocument/2006/relationships/hyperlink" Target="https://events.teams.microsoft.com/event/578e4076-291c-4028-9c07-0513a0228f9a@db05faca-c82a-4b9d-b9c5-0f64b6755421?source=copyLinkLegacyShareLinkDialog" TargetMode="External"/><Relationship Id="rId30" Type="http://schemas.openxmlformats.org/officeDocument/2006/relationships/hyperlink" Target="https://events.teams.microsoft.com/event/611b71d9-8129-429d-a43e-863d2582b4e1@db05faca-c82a-4b9d-b9c5-0f64b6755421?source=copyLinkLegacyShareLinkDialog" TargetMode="External"/><Relationship Id="rId35" Type="http://schemas.openxmlformats.org/officeDocument/2006/relationships/hyperlink" Target="https://events.teams.microsoft.com/event/3d762f61-1139-4af4-98bc-e245e88d3d49@db05faca-c82a-4b9d-b9c5-0f64b6755421?source=copyLinkLegacyShareLinkDialog" TargetMode="External"/><Relationship Id="rId43" Type="http://schemas.openxmlformats.org/officeDocument/2006/relationships/hyperlink" Target="https://events.teams.microsoft.com/event/b62166a6-8bcf-4cb8-a75f-3bce50b63e38@db05faca-c82a-4b9d-b9c5-0f64b6755421?source=copyLinkLegacyShareLinkDialog" TargetMode="External"/><Relationship Id="rId48" Type="http://schemas.openxmlformats.org/officeDocument/2006/relationships/hyperlink" Target="https://events.teams.microsoft.com/event/742fb4ab-4591-4e9e-956a-5cd057dc5c0c@db05faca-c82a-4b9d-b9c5-0f64b6755421?source=copyLinkLegacyShareLinkDialog" TargetMode="External"/><Relationship Id="rId56" Type="http://schemas.openxmlformats.org/officeDocument/2006/relationships/hyperlink" Target="https://events.teams.microsoft.com/event/02382fdc-46e3-4698-a922-c37bac7cc7a7@db05faca-c82a-4b9d-b9c5-0f64b6755421?source=copyLinkLegacyShareLinkDialog" TargetMode="External"/><Relationship Id="rId64" Type="http://schemas.openxmlformats.org/officeDocument/2006/relationships/table" Target="../tables/table1.xml"/><Relationship Id="rId8" Type="http://schemas.openxmlformats.org/officeDocument/2006/relationships/hyperlink" Target="https://events.teams.microsoft.com/event/e4526df3-8d86-4c0e-a07e-50673970a026@db05faca-c82a-4b9d-b9c5-0f64b6755421?source=copyLinkLegacyShareLinkDialog" TargetMode="External"/><Relationship Id="rId51" Type="http://schemas.openxmlformats.org/officeDocument/2006/relationships/hyperlink" Target="https://events.teams.microsoft.com/event/162c8f53-30b0-497c-85c2-3fcbfb4606cc@db05faca-c82a-4b9d-b9c5-0f64b6755421?source=copyLinkLegacyShareEventDialog" TargetMode="External"/><Relationship Id="rId3" Type="http://schemas.openxmlformats.org/officeDocument/2006/relationships/hyperlink" Target="https://events.teams.microsoft.com/event/7198a3fd-5733-4ea4-8103-269606894147@db05faca-c82a-4b9d-b9c5-0f64b6755421?source=copyLinkLegacyShareEventDialog" TargetMode="External"/><Relationship Id="rId12" Type="http://schemas.openxmlformats.org/officeDocument/2006/relationships/hyperlink" Target="https://events.teams.microsoft.com/event/a7a1d692-0a40-412d-9698-1bf2c9c0b20b@db05faca-c82a-4b9d-b9c5-0f64b6755421?source=copyLinkLegacyShareLinkDialog" TargetMode="External"/><Relationship Id="rId17" Type="http://schemas.openxmlformats.org/officeDocument/2006/relationships/hyperlink" Target="https://events.teams.microsoft.com/event/f7796ccc-c3f1-432a-af47-6d65870573f5@db05faca-c82a-4b9d-b9c5-0f64b6755421?source=copyLinkLegacyShareLinkDialog" TargetMode="External"/><Relationship Id="rId25" Type="http://schemas.openxmlformats.org/officeDocument/2006/relationships/hyperlink" Target="https://events.teams.microsoft.com/event/2f16b14f-cc16-4d4c-ba23-eaf777afd031@db05faca-c82a-4b9d-b9c5-0f64b6755421?source=copyLinkLegacyShareLinkDialog" TargetMode="External"/><Relationship Id="rId33" Type="http://schemas.openxmlformats.org/officeDocument/2006/relationships/hyperlink" Target="https://events.teams.microsoft.com/event/cce3d8f1-2760-423b-a97b-ea3d53781a09@db05faca-c82a-4b9d-b9c5-0f64b6755421?source=copyLinkLegacyShareLinkDialog" TargetMode="External"/><Relationship Id="rId38" Type="http://schemas.openxmlformats.org/officeDocument/2006/relationships/hyperlink" Target="https://events.teams.microsoft.com/event/0ac60b2e-4bf0-40e3-80cf-8846d19cbb95@db05faca-c82a-4b9d-b9c5-0f64b6755421?source=copyLinkLegacyShareLinkDialog" TargetMode="External"/><Relationship Id="rId46" Type="http://schemas.openxmlformats.org/officeDocument/2006/relationships/hyperlink" Target="https://events.teams.microsoft.com/event/9eb18ec9-4786-4e13-bffa-e0d9514ac6d4@db05faca-c82a-4b9d-b9c5-0f64b6755421?source=copyLinkLegacyShareEventDialog" TargetMode="External"/><Relationship Id="rId59" Type="http://schemas.openxmlformats.org/officeDocument/2006/relationships/hyperlink" Target="https://events.teams.microsoft.com/event/3fd226d9-1420-472c-83ac-303237c16915@db05faca-c82a-4b9d-b9c5-0f64b6755421?source=copyLinkLegacyShareLinkDial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Y87"/>
  <sheetViews>
    <sheetView showGridLines="0" zoomScale="90" zoomScaleNormal="90" workbookViewId="0">
      <selection activeCell="AQ53" sqref="AQ53"/>
    </sheetView>
  </sheetViews>
  <sheetFormatPr defaultRowHeight="12.75" x14ac:dyDescent="0.2"/>
  <cols>
    <col min="1" max="1" width="4.85546875" customWidth="1"/>
    <col min="2" max="2" width="41.2851562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 min="27" max="27" width="7.42578125" hidden="1" customWidth="1"/>
    <col min="28" max="28" width="6.5703125" hidden="1" customWidth="1"/>
    <col min="29" max="29" width="17.140625" hidden="1" customWidth="1"/>
    <col min="30" max="30" width="10.28515625" hidden="1" customWidth="1"/>
    <col min="31" max="41" width="0" hidden="1" customWidth="1"/>
    <col min="43" max="43" width="32.28515625" customWidth="1"/>
    <col min="44" max="44" width="44.28515625" customWidth="1"/>
    <col min="45" max="45" width="34.5703125" customWidth="1"/>
    <col min="46" max="46" width="59.28515625" customWidth="1"/>
    <col min="48" max="48" width="36.140625" bestFit="1" customWidth="1"/>
    <col min="50" max="50" width="36.140625" bestFit="1" customWidth="1"/>
    <col min="52" max="52" width="36.140625" bestFit="1" customWidth="1"/>
  </cols>
  <sheetData>
    <row r="1" spans="1:51" s="3" customFormat="1" ht="15" customHeight="1" x14ac:dyDescent="0.2">
      <c r="A1" s="180">
        <f>DATE(AD18,AD20,1)</f>
        <v>45017</v>
      </c>
      <c r="B1" s="180"/>
      <c r="C1" s="180"/>
      <c r="D1" s="180"/>
      <c r="E1" s="180"/>
      <c r="F1" s="180"/>
      <c r="G1" s="180"/>
      <c r="H1" s="180"/>
      <c r="I1" s="11"/>
      <c r="J1" s="11"/>
      <c r="K1" s="183">
        <f>DATE(YEAR(A1),MONTH(A1)-1,1)</f>
        <v>44986</v>
      </c>
      <c r="L1" s="183"/>
      <c r="M1" s="183"/>
      <c r="N1" s="183"/>
      <c r="O1" s="183"/>
      <c r="P1" s="183"/>
      <c r="Q1" s="183"/>
      <c r="S1" s="183">
        <f>DATE(YEAR(A1),MONTH(A1)+1,1)</f>
        <v>45047</v>
      </c>
      <c r="T1" s="183"/>
      <c r="U1" s="183"/>
      <c r="V1" s="183"/>
      <c r="W1" s="183"/>
      <c r="X1" s="183"/>
      <c r="Y1" s="183"/>
    </row>
    <row r="2" spans="1:51" s="3" customFormat="1" ht="11.25" customHeight="1" x14ac:dyDescent="0.2">
      <c r="A2" s="180"/>
      <c r="B2" s="180"/>
      <c r="C2" s="180"/>
      <c r="D2" s="180"/>
      <c r="E2" s="180"/>
      <c r="F2" s="180"/>
      <c r="G2" s="180"/>
      <c r="H2" s="180"/>
      <c r="I2" s="11"/>
      <c r="J2" s="11"/>
      <c r="K2" s="32" t="str">
        <f>INDEX({"S";"M";"T";"W";"T";"F";"S"},1+MOD(start_day+1-2,7))</f>
        <v>S</v>
      </c>
      <c r="L2" s="32" t="str">
        <f>INDEX({"S";"M";"T";"W";"T";"F";"S"},1+MOD(start_day+2-2,7))</f>
        <v>M</v>
      </c>
      <c r="M2" s="32" t="str">
        <f>INDEX({"S";"M";"T";"W";"T";"F";"S"},1+MOD(start_day+3-2,7))</f>
        <v>T</v>
      </c>
      <c r="N2" s="32" t="str">
        <f>INDEX({"S";"M";"T";"W";"T";"F";"S"},1+MOD(start_day+4-2,7))</f>
        <v>W</v>
      </c>
      <c r="O2" s="32" t="str">
        <f>INDEX({"S";"M";"T";"W";"T";"F";"S"},1+MOD(start_day+5-2,7))</f>
        <v>T</v>
      </c>
      <c r="P2" s="32" t="str">
        <f>INDEX({"S";"M";"T";"W";"T";"F";"S"},1+MOD(start_day+6-2,7))</f>
        <v>F</v>
      </c>
      <c r="Q2" s="32" t="str">
        <f>INDEX({"S";"M";"T";"W";"T";"F";"S"},1+MOD(start_day+7-2,7))</f>
        <v>S</v>
      </c>
      <c r="S2" s="32" t="str">
        <f>INDEX({"S";"M";"T";"W";"T";"F";"S"},1+MOD(start_day+1-2,7))</f>
        <v>S</v>
      </c>
      <c r="T2" s="32" t="str">
        <f>INDEX({"S";"M";"T";"W";"T";"F";"S"},1+MOD(start_day+2-2,7))</f>
        <v>M</v>
      </c>
      <c r="U2" s="32" t="str">
        <f>INDEX({"S";"M";"T";"W";"T";"F";"S"},1+MOD(start_day+3-2,7))</f>
        <v>T</v>
      </c>
      <c r="V2" s="32" t="str">
        <f>INDEX({"S";"M";"T";"W";"T";"F";"S"},1+MOD(start_day+4-2,7))</f>
        <v>W</v>
      </c>
      <c r="W2" s="32" t="str">
        <f>INDEX({"S";"M";"T";"W";"T";"F";"S"},1+MOD(start_day+5-2,7))</f>
        <v>T</v>
      </c>
      <c r="X2" s="32" t="str">
        <f>INDEX({"S";"M";"T";"W";"T";"F";"S"},1+MOD(start_day+6-2,7))</f>
        <v>F</v>
      </c>
      <c r="Y2" s="32" t="str">
        <f>INDEX({"S";"M";"T";"W";"T";"F";"S"},1+MOD(start_day+7-2,7))</f>
        <v>S</v>
      </c>
    </row>
    <row r="3" spans="1:51" s="4" customFormat="1" ht="9" customHeight="1" x14ac:dyDescent="0.2">
      <c r="A3" s="180"/>
      <c r="B3" s="180"/>
      <c r="C3" s="180"/>
      <c r="D3" s="180"/>
      <c r="E3" s="180"/>
      <c r="F3" s="180"/>
      <c r="G3" s="180"/>
      <c r="H3" s="180"/>
      <c r="I3" s="11"/>
      <c r="J3" s="11"/>
      <c r="K3" s="19" t="str">
        <f t="shared" ref="K3:Q8" si="0">IF(MONTH($K$1)&lt;&gt;MONTH($K$1-(WEEKDAY($K$1,1)-(start_day-1))-IF((WEEKDAY($K$1,1)-(start_day-1))&lt;=0,7,0)+(ROW(K3)-ROW($K$3))*7+(COLUMN(K3)-COLUMN($K$3)+1)),"",$K$1-(WEEKDAY($K$1,1)-(start_day-1))-IF((WEEKDAY($K$1,1)-(start_day-1))&lt;=0,7,0)+(ROW(K3)-ROW($K$3))*7+(COLUMN(K3)-COLUMN($K$3)+1))</f>
        <v/>
      </c>
      <c r="L3" s="19" t="str">
        <f t="shared" si="0"/>
        <v/>
      </c>
      <c r="M3" s="19" t="str">
        <f t="shared" si="0"/>
        <v/>
      </c>
      <c r="N3" s="19">
        <f t="shared" si="0"/>
        <v>44986</v>
      </c>
      <c r="O3" s="19">
        <f t="shared" si="0"/>
        <v>44987</v>
      </c>
      <c r="P3" s="19">
        <f t="shared" si="0"/>
        <v>44988</v>
      </c>
      <c r="Q3" s="19">
        <f t="shared" si="0"/>
        <v>44989</v>
      </c>
      <c r="R3" s="3"/>
      <c r="S3" s="19" t="str">
        <f t="shared" ref="S3:Y8" si="1">IF(MONTH($S$1)&lt;&gt;MONTH($S$1-(WEEKDAY($S$1,1)-(start_day-1))-IF((WEEKDAY($S$1,1)-(start_day-1))&lt;=0,7,0)+(ROW(S3)-ROW($S$3))*7+(COLUMN(S3)-COLUMN($S$3)+1)),"",$S$1-(WEEKDAY($S$1,1)-(start_day-1))-IF((WEEKDAY($S$1,1)-(start_day-1))&lt;=0,7,0)+(ROW(S3)-ROW($S$3))*7+(COLUMN(S3)-COLUMN($S$3)+1))</f>
        <v/>
      </c>
      <c r="T3" s="19">
        <f t="shared" si="1"/>
        <v>45047</v>
      </c>
      <c r="U3" s="19">
        <f t="shared" si="1"/>
        <v>45048</v>
      </c>
      <c r="V3" s="19">
        <f t="shared" si="1"/>
        <v>45049</v>
      </c>
      <c r="W3" s="19">
        <f t="shared" si="1"/>
        <v>45050</v>
      </c>
      <c r="X3" s="19">
        <f t="shared" si="1"/>
        <v>45051</v>
      </c>
      <c r="Y3" s="19">
        <f t="shared" si="1"/>
        <v>45052</v>
      </c>
      <c r="AB3" s="3"/>
      <c r="AC3" s="3"/>
      <c r="AD3" s="3"/>
      <c r="AE3" s="3"/>
    </row>
    <row r="4" spans="1:51" s="4" customFormat="1" ht="9" customHeight="1" x14ac:dyDescent="0.2">
      <c r="A4" s="180"/>
      <c r="B4" s="180"/>
      <c r="C4" s="180"/>
      <c r="D4" s="180"/>
      <c r="E4" s="180"/>
      <c r="F4" s="180"/>
      <c r="G4" s="180"/>
      <c r="H4" s="180"/>
      <c r="I4" s="11"/>
      <c r="J4" s="11"/>
      <c r="K4" s="19">
        <f t="shared" si="0"/>
        <v>44990</v>
      </c>
      <c r="L4" s="19">
        <f t="shared" si="0"/>
        <v>44991</v>
      </c>
      <c r="M4" s="19">
        <f t="shared" si="0"/>
        <v>44992</v>
      </c>
      <c r="N4" s="19">
        <f t="shared" si="0"/>
        <v>44993</v>
      </c>
      <c r="O4" s="19">
        <f t="shared" si="0"/>
        <v>44994</v>
      </c>
      <c r="P4" s="19">
        <f t="shared" si="0"/>
        <v>44995</v>
      </c>
      <c r="Q4" s="19">
        <f t="shared" si="0"/>
        <v>44996</v>
      </c>
      <c r="R4" s="3"/>
      <c r="S4" s="19">
        <f t="shared" si="1"/>
        <v>45053</v>
      </c>
      <c r="T4" s="19">
        <f t="shared" si="1"/>
        <v>45054</v>
      </c>
      <c r="U4" s="19">
        <f t="shared" si="1"/>
        <v>45055</v>
      </c>
      <c r="V4" s="19">
        <f t="shared" si="1"/>
        <v>45056</v>
      </c>
      <c r="W4" s="19">
        <f t="shared" si="1"/>
        <v>45057</v>
      </c>
      <c r="X4" s="19">
        <f t="shared" si="1"/>
        <v>45058</v>
      </c>
      <c r="Y4" s="19">
        <f t="shared" si="1"/>
        <v>45059</v>
      </c>
      <c r="AB4" s="3"/>
      <c r="AC4" s="3"/>
      <c r="AD4" s="3"/>
      <c r="AE4" s="3"/>
    </row>
    <row r="5" spans="1:51" s="4" customFormat="1" ht="9" customHeight="1" x14ac:dyDescent="0.2">
      <c r="A5" s="180"/>
      <c r="B5" s="180"/>
      <c r="C5" s="180"/>
      <c r="D5" s="180"/>
      <c r="E5" s="180"/>
      <c r="F5" s="180"/>
      <c r="G5" s="180"/>
      <c r="H5" s="180"/>
      <c r="I5" s="11"/>
      <c r="J5" s="11"/>
      <c r="K5" s="19">
        <f t="shared" si="0"/>
        <v>44997</v>
      </c>
      <c r="L5" s="19">
        <f t="shared" si="0"/>
        <v>44998</v>
      </c>
      <c r="M5" s="19">
        <f t="shared" si="0"/>
        <v>44999</v>
      </c>
      <c r="N5" s="19">
        <f t="shared" si="0"/>
        <v>45000</v>
      </c>
      <c r="O5" s="19">
        <f t="shared" si="0"/>
        <v>45001</v>
      </c>
      <c r="P5" s="19">
        <f t="shared" si="0"/>
        <v>45002</v>
      </c>
      <c r="Q5" s="19">
        <f t="shared" si="0"/>
        <v>45003</v>
      </c>
      <c r="R5" s="3"/>
      <c r="S5" s="19">
        <f t="shared" si="1"/>
        <v>45060</v>
      </c>
      <c r="T5" s="19">
        <f t="shared" si="1"/>
        <v>45061</v>
      </c>
      <c r="U5" s="19">
        <f t="shared" si="1"/>
        <v>45062</v>
      </c>
      <c r="V5" s="19">
        <f t="shared" si="1"/>
        <v>45063</v>
      </c>
      <c r="W5" s="19">
        <f t="shared" si="1"/>
        <v>45064</v>
      </c>
      <c r="X5" s="19">
        <f t="shared" si="1"/>
        <v>45065</v>
      </c>
      <c r="Y5" s="19">
        <f t="shared" si="1"/>
        <v>45066</v>
      </c>
      <c r="AB5" s="3"/>
      <c r="AC5" s="3"/>
      <c r="AD5" s="3"/>
      <c r="AE5" s="3"/>
    </row>
    <row r="6" spans="1:51" s="4" customFormat="1" ht="9" customHeight="1" x14ac:dyDescent="0.2">
      <c r="A6" s="180"/>
      <c r="B6" s="180"/>
      <c r="C6" s="180"/>
      <c r="D6" s="180"/>
      <c r="E6" s="180"/>
      <c r="F6" s="180"/>
      <c r="G6" s="180"/>
      <c r="H6" s="180"/>
      <c r="I6" s="11"/>
      <c r="J6" s="11"/>
      <c r="K6" s="19">
        <f t="shared" si="0"/>
        <v>45004</v>
      </c>
      <c r="L6" s="19">
        <f t="shared" si="0"/>
        <v>45005</v>
      </c>
      <c r="M6" s="19">
        <f t="shared" si="0"/>
        <v>45006</v>
      </c>
      <c r="N6" s="19">
        <f t="shared" si="0"/>
        <v>45007</v>
      </c>
      <c r="O6" s="19">
        <f t="shared" si="0"/>
        <v>45008</v>
      </c>
      <c r="P6" s="19">
        <f t="shared" si="0"/>
        <v>45009</v>
      </c>
      <c r="Q6" s="19">
        <f t="shared" si="0"/>
        <v>45010</v>
      </c>
      <c r="R6" s="3"/>
      <c r="S6" s="19">
        <f t="shared" si="1"/>
        <v>45067</v>
      </c>
      <c r="T6" s="19">
        <f t="shared" si="1"/>
        <v>45068</v>
      </c>
      <c r="U6" s="19">
        <f t="shared" si="1"/>
        <v>45069</v>
      </c>
      <c r="V6" s="19">
        <f t="shared" si="1"/>
        <v>45070</v>
      </c>
      <c r="W6" s="19">
        <f t="shared" si="1"/>
        <v>45071</v>
      </c>
      <c r="X6" s="19">
        <f t="shared" si="1"/>
        <v>45072</v>
      </c>
      <c r="Y6" s="19">
        <f t="shared" si="1"/>
        <v>45073</v>
      </c>
      <c r="AB6" s="3"/>
      <c r="AC6" s="3"/>
      <c r="AD6" s="3"/>
      <c r="AE6" s="3"/>
    </row>
    <row r="7" spans="1:51" s="4" customFormat="1" ht="9" customHeight="1" x14ac:dyDescent="0.2">
      <c r="A7" s="180"/>
      <c r="B7" s="180"/>
      <c r="C7" s="180"/>
      <c r="D7" s="180"/>
      <c r="E7" s="180"/>
      <c r="F7" s="180"/>
      <c r="G7" s="180"/>
      <c r="H7" s="180"/>
      <c r="I7" s="11"/>
      <c r="J7" s="11"/>
      <c r="K7" s="19">
        <f t="shared" si="0"/>
        <v>45011</v>
      </c>
      <c r="L7" s="19">
        <f t="shared" si="0"/>
        <v>45012</v>
      </c>
      <c r="M7" s="19">
        <f t="shared" si="0"/>
        <v>45013</v>
      </c>
      <c r="N7" s="19">
        <f t="shared" si="0"/>
        <v>45014</v>
      </c>
      <c r="O7" s="19">
        <f t="shared" si="0"/>
        <v>45015</v>
      </c>
      <c r="P7" s="19">
        <f t="shared" si="0"/>
        <v>45016</v>
      </c>
      <c r="Q7" s="19" t="str">
        <f t="shared" si="0"/>
        <v/>
      </c>
      <c r="R7" s="3"/>
      <c r="S7" s="19">
        <f t="shared" si="1"/>
        <v>45074</v>
      </c>
      <c r="T7" s="19">
        <f t="shared" si="1"/>
        <v>45075</v>
      </c>
      <c r="U7" s="19">
        <f t="shared" si="1"/>
        <v>45076</v>
      </c>
      <c r="V7" s="19">
        <f t="shared" si="1"/>
        <v>45077</v>
      </c>
      <c r="W7" s="19" t="str">
        <f t="shared" si="1"/>
        <v/>
      </c>
      <c r="X7" s="19" t="str">
        <f t="shared" si="1"/>
        <v/>
      </c>
      <c r="Y7" s="19" t="str">
        <f t="shared" si="1"/>
        <v/>
      </c>
      <c r="AB7" s="3"/>
      <c r="AC7" s="3"/>
      <c r="AD7" s="3"/>
      <c r="AE7" s="3"/>
    </row>
    <row r="8" spans="1:51" s="5" customFormat="1" ht="9" customHeight="1" thickBot="1" x14ac:dyDescent="0.25">
      <c r="A8" s="23"/>
      <c r="B8" s="23"/>
      <c r="C8" s="23"/>
      <c r="D8" s="23"/>
      <c r="E8" s="23"/>
      <c r="F8" s="23"/>
      <c r="G8" s="23"/>
      <c r="H8" s="23"/>
      <c r="I8" s="22"/>
      <c r="J8" s="22"/>
      <c r="K8" s="19" t="str">
        <f t="shared" si="0"/>
        <v/>
      </c>
      <c r="L8" s="19" t="str">
        <f t="shared" si="0"/>
        <v/>
      </c>
      <c r="M8" s="19" t="str">
        <f t="shared" si="0"/>
        <v/>
      </c>
      <c r="N8" s="19" t="str">
        <f t="shared" si="0"/>
        <v/>
      </c>
      <c r="O8" s="19" t="str">
        <f t="shared" si="0"/>
        <v/>
      </c>
      <c r="P8" s="19" t="str">
        <f t="shared" si="0"/>
        <v/>
      </c>
      <c r="Q8" s="19" t="str">
        <f t="shared" si="0"/>
        <v/>
      </c>
      <c r="R8" s="20"/>
      <c r="S8" s="19" t="str">
        <f t="shared" si="1"/>
        <v/>
      </c>
      <c r="T8" s="19" t="str">
        <f t="shared" si="1"/>
        <v/>
      </c>
      <c r="U8" s="19" t="str">
        <f t="shared" si="1"/>
        <v/>
      </c>
      <c r="V8" s="19" t="str">
        <f t="shared" si="1"/>
        <v/>
      </c>
      <c r="W8" s="19" t="str">
        <f t="shared" si="1"/>
        <v/>
      </c>
      <c r="X8" s="19" t="str">
        <f t="shared" si="1"/>
        <v/>
      </c>
      <c r="Y8" s="19" t="str">
        <f t="shared" si="1"/>
        <v/>
      </c>
      <c r="Z8" s="21"/>
    </row>
    <row r="9" spans="1:51" s="1" customFormat="1" ht="21" customHeight="1" x14ac:dyDescent="0.25">
      <c r="A9" s="181">
        <f>A10</f>
        <v>45011</v>
      </c>
      <c r="B9" s="182"/>
      <c r="C9" s="182">
        <f>C10</f>
        <v>45012</v>
      </c>
      <c r="D9" s="182"/>
      <c r="E9" s="182">
        <f>E10</f>
        <v>45013</v>
      </c>
      <c r="F9" s="182"/>
      <c r="G9" s="182">
        <f>G10</f>
        <v>45014</v>
      </c>
      <c r="H9" s="182"/>
      <c r="I9" s="182">
        <f>I10</f>
        <v>45015</v>
      </c>
      <c r="J9" s="182"/>
      <c r="K9" s="182">
        <f>K10</f>
        <v>45016</v>
      </c>
      <c r="L9" s="182"/>
      <c r="M9" s="182"/>
      <c r="N9" s="182"/>
      <c r="O9" s="182"/>
      <c r="P9" s="182"/>
      <c r="Q9" s="182"/>
      <c r="R9" s="182"/>
      <c r="S9" s="182"/>
      <c r="T9" s="182"/>
      <c r="U9" s="182"/>
      <c r="V9" s="182"/>
      <c r="W9" s="182"/>
      <c r="X9" s="182"/>
      <c r="Y9" s="182"/>
      <c r="Z9" s="184"/>
      <c r="AB9" s="30" t="s">
        <v>19</v>
      </c>
      <c r="AC9" s="28"/>
      <c r="AD9" s="28"/>
      <c r="AE9" s="28"/>
      <c r="AF9" s="28"/>
      <c r="AQ9" s="69" t="s">
        <v>20</v>
      </c>
      <c r="AR9" s="70" t="s">
        <v>21</v>
      </c>
      <c r="AS9" s="71" t="s">
        <v>22</v>
      </c>
      <c r="AT9" s="72" t="s">
        <v>23</v>
      </c>
    </row>
    <row r="10" spans="1:51" s="1" customFormat="1" ht="18" x14ac:dyDescent="0.2">
      <c r="A10" s="14">
        <f>$A$1-(WEEKDAY($A$1,1)-(start_day-1))-IF((WEEKDAY($A$1,1)-(start_day-1))&lt;=0,7,0)+1</f>
        <v>45011</v>
      </c>
      <c r="B10" s="15"/>
      <c r="C10" s="12">
        <f>A10+1</f>
        <v>45012</v>
      </c>
      <c r="D10" s="13"/>
      <c r="E10" s="12">
        <f>C10+1</f>
        <v>45013</v>
      </c>
      <c r="F10" s="13"/>
      <c r="G10" s="12">
        <f>E10+1</f>
        <v>45014</v>
      </c>
      <c r="H10" s="13"/>
      <c r="I10" s="12">
        <f>G10+1</f>
        <v>45015</v>
      </c>
      <c r="J10" s="13"/>
      <c r="K10" s="158">
        <f>I10+1</f>
        <v>45016</v>
      </c>
      <c r="L10" s="159"/>
      <c r="M10" s="166"/>
      <c r="N10" s="166"/>
      <c r="O10" s="166"/>
      <c r="P10" s="166"/>
      <c r="Q10" s="166"/>
      <c r="R10" s="167"/>
      <c r="S10" s="154">
        <f>K10+1</f>
        <v>45017</v>
      </c>
      <c r="T10" s="155"/>
      <c r="U10" s="156"/>
      <c r="V10" s="156"/>
      <c r="W10" s="156"/>
      <c r="X10" s="156"/>
      <c r="Y10" s="156"/>
      <c r="Z10" s="157"/>
      <c r="AB10" s="31" t="s">
        <v>24</v>
      </c>
      <c r="AC10" s="29"/>
      <c r="AD10" s="29"/>
      <c r="AE10" s="29"/>
      <c r="AF10" s="29"/>
      <c r="AQ10" s="43" t="s">
        <v>3</v>
      </c>
      <c r="AR10" s="44" t="s">
        <v>2</v>
      </c>
      <c r="AS10" s="45" t="s">
        <v>0</v>
      </c>
      <c r="AT10" s="46" t="s">
        <v>4</v>
      </c>
    </row>
    <row r="11" spans="1:51" s="1" customFormat="1" ht="15.75" x14ac:dyDescent="0.2">
      <c r="A11" s="145"/>
      <c r="B11" s="146"/>
      <c r="C11" s="151"/>
      <c r="D11" s="152"/>
      <c r="E11" s="151"/>
      <c r="F11" s="152"/>
      <c r="G11" s="151"/>
      <c r="H11" s="152"/>
      <c r="I11" s="151"/>
      <c r="J11" s="152"/>
      <c r="K11" s="151"/>
      <c r="L11" s="153"/>
      <c r="M11" s="153"/>
      <c r="N11" s="153"/>
      <c r="O11" s="153"/>
      <c r="P11" s="153"/>
      <c r="Q11" s="153"/>
      <c r="R11" s="152"/>
      <c r="S11" s="145"/>
      <c r="T11" s="146"/>
      <c r="U11" s="146"/>
      <c r="V11" s="146"/>
      <c r="W11" s="146"/>
      <c r="X11" s="146"/>
      <c r="Y11" s="146"/>
      <c r="Z11" s="147"/>
      <c r="AQ11" s="47"/>
      <c r="AR11" s="48" t="s">
        <v>25</v>
      </c>
      <c r="AS11" s="49" t="s">
        <v>1</v>
      </c>
      <c r="AT11" s="50" t="s">
        <v>5</v>
      </c>
    </row>
    <row r="12" spans="1:51" s="1" customFormat="1" ht="15.75" x14ac:dyDescent="0.2">
      <c r="A12" s="145"/>
      <c r="B12" s="146"/>
      <c r="C12" s="151"/>
      <c r="D12" s="152"/>
      <c r="E12" s="151"/>
      <c r="F12" s="152"/>
      <c r="G12" s="151"/>
      <c r="H12" s="152"/>
      <c r="I12" s="151"/>
      <c r="J12" s="152"/>
      <c r="K12" s="151"/>
      <c r="L12" s="153"/>
      <c r="M12" s="153"/>
      <c r="N12" s="153"/>
      <c r="O12" s="153"/>
      <c r="P12" s="153"/>
      <c r="Q12" s="153"/>
      <c r="R12" s="152"/>
      <c r="S12" s="145"/>
      <c r="T12" s="146"/>
      <c r="U12" s="146"/>
      <c r="V12" s="146"/>
      <c r="W12" s="146"/>
      <c r="X12" s="146"/>
      <c r="Y12" s="146"/>
      <c r="Z12" s="147"/>
      <c r="AQ12" s="51"/>
      <c r="AR12" s="52" t="s">
        <v>6</v>
      </c>
      <c r="AS12" s="53" t="s">
        <v>8</v>
      </c>
      <c r="AT12" s="50" t="s">
        <v>26</v>
      </c>
    </row>
    <row r="13" spans="1:51" s="1" customFormat="1" ht="15.75" x14ac:dyDescent="0.2">
      <c r="A13" s="145"/>
      <c r="B13" s="146"/>
      <c r="C13" s="151"/>
      <c r="D13" s="152"/>
      <c r="E13" s="151"/>
      <c r="F13" s="152"/>
      <c r="G13" s="151"/>
      <c r="H13" s="152"/>
      <c r="I13" s="151"/>
      <c r="J13" s="152"/>
      <c r="K13" s="151"/>
      <c r="L13" s="153"/>
      <c r="M13" s="153"/>
      <c r="N13" s="153"/>
      <c r="O13" s="153"/>
      <c r="P13" s="153"/>
      <c r="Q13" s="153"/>
      <c r="R13" s="152"/>
      <c r="S13" s="145"/>
      <c r="T13" s="146"/>
      <c r="U13" s="146"/>
      <c r="V13" s="146"/>
      <c r="W13" s="146"/>
      <c r="X13" s="146"/>
      <c r="Y13" s="146"/>
      <c r="Z13" s="147"/>
      <c r="AQ13" s="51"/>
      <c r="AR13" s="53" t="s">
        <v>9</v>
      </c>
      <c r="AS13" s="49" t="s">
        <v>27</v>
      </c>
      <c r="AT13" s="54" t="s">
        <v>7</v>
      </c>
    </row>
    <row r="14" spans="1:51" s="1" customFormat="1" ht="15.75" x14ac:dyDescent="0.2">
      <c r="A14" s="145"/>
      <c r="B14" s="146"/>
      <c r="C14" s="151"/>
      <c r="D14" s="152"/>
      <c r="E14" s="151"/>
      <c r="F14" s="152"/>
      <c r="G14" s="151"/>
      <c r="H14" s="152"/>
      <c r="I14" s="151"/>
      <c r="J14" s="152"/>
      <c r="K14" s="151"/>
      <c r="L14" s="153"/>
      <c r="M14" s="153"/>
      <c r="N14" s="153"/>
      <c r="O14" s="153"/>
      <c r="P14" s="153"/>
      <c r="Q14" s="153"/>
      <c r="R14" s="152"/>
      <c r="S14" s="145"/>
      <c r="T14" s="146"/>
      <c r="U14" s="146"/>
      <c r="V14" s="146"/>
      <c r="W14" s="146"/>
      <c r="X14" s="146"/>
      <c r="Y14" s="146"/>
      <c r="Z14" s="147"/>
      <c r="AQ14" s="55"/>
      <c r="AR14" s="56" t="s">
        <v>11</v>
      </c>
      <c r="AS14" s="57"/>
      <c r="AT14" s="50" t="s">
        <v>10</v>
      </c>
    </row>
    <row r="15" spans="1:51" s="2" customFormat="1" ht="17.25" customHeight="1" x14ac:dyDescent="0.2">
      <c r="A15" s="148"/>
      <c r="B15" s="149"/>
      <c r="C15" s="163"/>
      <c r="D15" s="164"/>
      <c r="E15" s="163"/>
      <c r="F15" s="164"/>
      <c r="G15" s="163"/>
      <c r="H15" s="164"/>
      <c r="I15" s="163"/>
      <c r="J15" s="164"/>
      <c r="K15" s="163"/>
      <c r="L15" s="175"/>
      <c r="M15" s="175"/>
      <c r="N15" s="175"/>
      <c r="O15" s="175"/>
      <c r="P15" s="175"/>
      <c r="Q15" s="175"/>
      <c r="R15" s="164"/>
      <c r="S15" s="148"/>
      <c r="T15" s="149"/>
      <c r="U15" s="149"/>
      <c r="V15" s="149"/>
      <c r="W15" s="149"/>
      <c r="X15" s="149"/>
      <c r="Y15" s="149"/>
      <c r="Z15" s="150"/>
      <c r="AA15" s="1"/>
      <c r="AQ15" s="58"/>
      <c r="AR15" s="59"/>
      <c r="AS15" s="48"/>
      <c r="AT15" s="60"/>
      <c r="AU15" s="41"/>
      <c r="AW15" s="41"/>
      <c r="AY15" s="41"/>
    </row>
    <row r="16" spans="1:51" s="1" customFormat="1" ht="18.75" customHeight="1" x14ac:dyDescent="0.2">
      <c r="A16" s="14">
        <f>S10+1</f>
        <v>45018</v>
      </c>
      <c r="B16" s="15"/>
      <c r="C16" s="12">
        <f>A16+1</f>
        <v>45019</v>
      </c>
      <c r="D16" s="13"/>
      <c r="E16" s="12">
        <f>C16+1</f>
        <v>45020</v>
      </c>
      <c r="F16" s="13"/>
      <c r="G16" s="12">
        <f>E16+1</f>
        <v>45021</v>
      </c>
      <c r="H16" s="13"/>
      <c r="I16" s="12">
        <f>G16+1</f>
        <v>45022</v>
      </c>
      <c r="J16" s="13"/>
      <c r="K16" s="158">
        <f>I16+1</f>
        <v>45023</v>
      </c>
      <c r="L16" s="159"/>
      <c r="M16" s="166"/>
      <c r="N16" s="166"/>
      <c r="O16" s="166"/>
      <c r="P16" s="166"/>
      <c r="Q16" s="166"/>
      <c r="R16" s="167"/>
      <c r="S16" s="154">
        <f>K16+1</f>
        <v>45024</v>
      </c>
      <c r="T16" s="155"/>
      <c r="U16" s="156"/>
      <c r="V16" s="156"/>
      <c r="W16" s="156"/>
      <c r="X16" s="156"/>
      <c r="Y16" s="156"/>
      <c r="Z16" s="157"/>
      <c r="AB16" s="24" t="s">
        <v>28</v>
      </c>
      <c r="AC16" s="10"/>
      <c r="AD16" s="10"/>
      <c r="AQ16" s="51"/>
      <c r="AR16" s="49"/>
      <c r="AS16" s="45"/>
      <c r="AT16" s="61"/>
      <c r="AU16" s="41"/>
      <c r="AW16" s="41"/>
      <c r="AY16" s="41"/>
    </row>
    <row r="17" spans="1:51" s="1" customFormat="1" ht="17.25" customHeight="1" x14ac:dyDescent="0.2">
      <c r="A17" s="179" t="s">
        <v>4</v>
      </c>
      <c r="B17" s="179"/>
      <c r="C17" s="165"/>
      <c r="D17" s="165"/>
      <c r="E17" s="165"/>
      <c r="F17" s="165"/>
      <c r="G17" s="165"/>
      <c r="H17" s="165"/>
      <c r="I17" s="165"/>
      <c r="J17" s="165"/>
      <c r="K17" s="165"/>
      <c r="L17" s="165"/>
      <c r="M17" s="165"/>
      <c r="N17" s="165"/>
      <c r="O17" s="165"/>
      <c r="P17" s="165"/>
      <c r="Q17" s="165"/>
      <c r="R17" s="165"/>
      <c r="S17" s="146"/>
      <c r="T17" s="146"/>
      <c r="U17" s="146"/>
      <c r="V17" s="146"/>
      <c r="W17" s="146"/>
      <c r="X17" s="146"/>
      <c r="Y17" s="146"/>
      <c r="Z17" s="147"/>
      <c r="AB17" s="10"/>
      <c r="AQ17" s="51"/>
      <c r="AR17" s="49"/>
      <c r="AS17" s="45"/>
      <c r="AT17" s="61"/>
      <c r="AU17" s="41"/>
      <c r="AW17" s="41"/>
      <c r="AY17" s="41"/>
    </row>
    <row r="18" spans="1:51" s="1" customFormat="1" ht="17.25" customHeight="1" x14ac:dyDescent="0.2">
      <c r="A18" s="179" t="s">
        <v>5</v>
      </c>
      <c r="B18" s="179"/>
      <c r="C18" s="165"/>
      <c r="D18" s="165"/>
      <c r="E18" s="165"/>
      <c r="F18" s="165"/>
      <c r="G18" s="165"/>
      <c r="H18" s="165"/>
      <c r="I18" s="165"/>
      <c r="J18" s="165"/>
      <c r="K18" s="165"/>
      <c r="L18" s="165"/>
      <c r="M18" s="165"/>
      <c r="N18" s="165"/>
      <c r="O18" s="165"/>
      <c r="P18" s="165"/>
      <c r="Q18" s="165"/>
      <c r="R18" s="165"/>
      <c r="S18" s="146"/>
      <c r="T18" s="146"/>
      <c r="U18" s="146"/>
      <c r="V18" s="146"/>
      <c r="W18" s="146"/>
      <c r="X18" s="146"/>
      <c r="Y18" s="146"/>
      <c r="Z18" s="147"/>
      <c r="AB18" s="10"/>
      <c r="AC18" s="25" t="s">
        <v>29</v>
      </c>
      <c r="AD18" s="26">
        <v>2023</v>
      </c>
      <c r="AQ18" s="51"/>
      <c r="AR18" s="49"/>
      <c r="AS18" s="45"/>
      <c r="AT18" s="61"/>
      <c r="AU18" s="41"/>
      <c r="AW18" s="41"/>
      <c r="AY18" s="41"/>
    </row>
    <row r="19" spans="1:51" s="1" customFormat="1" ht="15.75" customHeight="1" x14ac:dyDescent="0.2">
      <c r="A19" s="179" t="s">
        <v>30</v>
      </c>
      <c r="B19" s="179"/>
      <c r="C19" s="165"/>
      <c r="D19" s="165"/>
      <c r="E19" s="165"/>
      <c r="F19" s="165"/>
      <c r="G19" s="165"/>
      <c r="H19" s="165"/>
      <c r="I19" s="165"/>
      <c r="J19" s="165"/>
      <c r="K19" s="165"/>
      <c r="L19" s="165"/>
      <c r="M19" s="165"/>
      <c r="N19" s="165"/>
      <c r="O19" s="165"/>
      <c r="P19" s="165"/>
      <c r="Q19" s="165"/>
      <c r="R19" s="165"/>
      <c r="S19" s="146"/>
      <c r="T19" s="146"/>
      <c r="U19" s="146"/>
      <c r="V19" s="146"/>
      <c r="W19" s="146"/>
      <c r="X19" s="146"/>
      <c r="Y19" s="146"/>
      <c r="Z19" s="147"/>
      <c r="AB19" s="10"/>
      <c r="AQ19" s="62"/>
      <c r="AR19" s="59"/>
      <c r="AS19" s="63"/>
      <c r="AT19" s="64"/>
      <c r="AU19" s="41"/>
      <c r="AW19" s="41"/>
      <c r="AY19" s="41"/>
    </row>
    <row r="20" spans="1:51" s="1" customFormat="1" ht="18.75" customHeight="1" thickBot="1" x14ac:dyDescent="0.25">
      <c r="A20" s="178" t="s">
        <v>7</v>
      </c>
      <c r="B20" s="178"/>
      <c r="C20" s="165"/>
      <c r="D20" s="165"/>
      <c r="E20" s="165"/>
      <c r="F20" s="165"/>
      <c r="G20" s="165"/>
      <c r="H20" s="165"/>
      <c r="I20" s="165"/>
      <c r="J20" s="165"/>
      <c r="K20" s="165"/>
      <c r="L20" s="165"/>
      <c r="M20" s="165"/>
      <c r="N20" s="165"/>
      <c r="O20" s="165"/>
      <c r="P20" s="165"/>
      <c r="Q20" s="165"/>
      <c r="R20" s="165"/>
      <c r="S20" s="146"/>
      <c r="T20" s="146"/>
      <c r="U20" s="146"/>
      <c r="V20" s="146"/>
      <c r="W20" s="146"/>
      <c r="X20" s="146"/>
      <c r="Y20" s="146"/>
      <c r="Z20" s="147"/>
      <c r="AB20" s="10"/>
      <c r="AC20" s="25" t="s">
        <v>31</v>
      </c>
      <c r="AD20" s="26">
        <v>4</v>
      </c>
      <c r="AQ20" s="65"/>
      <c r="AR20" s="66"/>
      <c r="AS20" s="67"/>
      <c r="AT20" s="68"/>
      <c r="AU20" s="41"/>
      <c r="AW20" s="41"/>
      <c r="AY20" s="41"/>
    </row>
    <row r="21" spans="1:51" s="2" customFormat="1" ht="15.75" x14ac:dyDescent="0.2">
      <c r="A21" s="179" t="s">
        <v>10</v>
      </c>
      <c r="B21" s="179"/>
      <c r="C21" s="165"/>
      <c r="D21" s="165"/>
      <c r="E21" s="165"/>
      <c r="F21" s="165"/>
      <c r="G21" s="165"/>
      <c r="H21" s="165"/>
      <c r="I21" s="165"/>
      <c r="J21" s="165"/>
      <c r="K21" s="165"/>
      <c r="L21" s="165"/>
      <c r="M21" s="165"/>
      <c r="N21" s="165"/>
      <c r="O21" s="165"/>
      <c r="P21" s="165"/>
      <c r="Q21" s="165"/>
      <c r="R21" s="165"/>
      <c r="S21" s="37"/>
      <c r="T21" s="37"/>
      <c r="U21" s="37"/>
      <c r="V21" s="37"/>
      <c r="W21" s="37"/>
      <c r="X21" s="37"/>
      <c r="Y21" s="37"/>
      <c r="Z21" s="38"/>
      <c r="AA21" s="1"/>
      <c r="AB21" s="1"/>
      <c r="AC21" s="1"/>
      <c r="AD21" s="1"/>
      <c r="AE21" s="1"/>
      <c r="AU21" s="41"/>
      <c r="AW21" s="41"/>
      <c r="AY21" s="41"/>
    </row>
    <row r="22" spans="1:51" s="1" customFormat="1" ht="15.75" x14ac:dyDescent="0.2">
      <c r="A22" s="173" t="s">
        <v>0</v>
      </c>
      <c r="B22" s="173"/>
      <c r="C22" s="165"/>
      <c r="D22" s="165"/>
      <c r="E22" s="165"/>
      <c r="F22" s="165"/>
      <c r="G22" s="165"/>
      <c r="H22" s="165"/>
      <c r="I22" s="165"/>
      <c r="J22" s="165"/>
      <c r="K22" s="165"/>
      <c r="L22" s="165"/>
      <c r="M22" s="165"/>
      <c r="N22" s="165"/>
      <c r="O22" s="165"/>
      <c r="P22" s="165"/>
      <c r="Q22" s="165"/>
      <c r="R22" s="165"/>
      <c r="S22" s="37"/>
      <c r="T22" s="37"/>
      <c r="U22" s="37"/>
      <c r="V22" s="37"/>
      <c r="W22" s="37"/>
      <c r="X22" s="37"/>
      <c r="Y22" s="37"/>
      <c r="Z22" s="38"/>
      <c r="AB22" s="24" t="s">
        <v>32</v>
      </c>
      <c r="AC22" s="2"/>
      <c r="AD22" s="2"/>
      <c r="AE22" s="2"/>
      <c r="AU22" s="41"/>
      <c r="AW22" s="41"/>
      <c r="AY22" s="41"/>
    </row>
    <row r="23" spans="1:51" s="1" customFormat="1" ht="15.75" x14ac:dyDescent="0.2">
      <c r="A23" s="173" t="s">
        <v>6</v>
      </c>
      <c r="B23" s="173"/>
      <c r="C23" s="165"/>
      <c r="D23" s="165"/>
      <c r="E23" s="165"/>
      <c r="F23" s="165"/>
      <c r="G23" s="165"/>
      <c r="H23" s="165"/>
      <c r="I23" s="165"/>
      <c r="J23" s="165"/>
      <c r="K23" s="165"/>
      <c r="L23" s="165"/>
      <c r="M23" s="165"/>
      <c r="N23" s="165"/>
      <c r="O23" s="165"/>
      <c r="P23" s="165"/>
      <c r="Q23" s="165"/>
      <c r="R23" s="165"/>
      <c r="S23" s="37"/>
      <c r="T23" s="37"/>
      <c r="U23" s="37"/>
      <c r="V23" s="37"/>
      <c r="W23" s="37"/>
      <c r="X23" s="37"/>
      <c r="Y23" s="37"/>
      <c r="Z23" s="38"/>
      <c r="AC23" s="10"/>
      <c r="AD23" s="10"/>
      <c r="AU23" s="41"/>
      <c r="AW23" s="41"/>
      <c r="AY23" s="41"/>
    </row>
    <row r="24" spans="1:51" s="1" customFormat="1" ht="15.75" x14ac:dyDescent="0.2">
      <c r="A24" s="179" t="s">
        <v>8</v>
      </c>
      <c r="B24" s="179"/>
      <c r="C24" s="165"/>
      <c r="D24" s="165"/>
      <c r="E24" s="165"/>
      <c r="F24" s="165"/>
      <c r="G24" s="165"/>
      <c r="H24" s="165"/>
      <c r="I24" s="165"/>
      <c r="J24" s="165"/>
      <c r="K24" s="165"/>
      <c r="L24" s="165"/>
      <c r="M24" s="165"/>
      <c r="N24" s="165"/>
      <c r="O24" s="165"/>
      <c r="P24" s="165"/>
      <c r="Q24" s="165"/>
      <c r="R24" s="165"/>
      <c r="S24" s="37"/>
      <c r="T24" s="37"/>
      <c r="U24" s="37"/>
      <c r="V24" s="37"/>
      <c r="W24" s="37"/>
      <c r="X24" s="37"/>
      <c r="Y24" s="37"/>
      <c r="Z24" s="38"/>
      <c r="AB24" s="10"/>
      <c r="AC24" s="25" t="s">
        <v>33</v>
      </c>
      <c r="AD24" s="26">
        <v>1</v>
      </c>
      <c r="AE24" s="2"/>
      <c r="AU24" s="41"/>
      <c r="AW24" s="41"/>
      <c r="AY24" s="41"/>
    </row>
    <row r="25" spans="1:51" s="1" customFormat="1" ht="15.75" x14ac:dyDescent="0.2">
      <c r="A25" s="173" t="s">
        <v>25</v>
      </c>
      <c r="B25" s="173"/>
      <c r="C25" s="165"/>
      <c r="D25" s="165"/>
      <c r="E25" s="165"/>
      <c r="F25" s="165"/>
      <c r="G25" s="165"/>
      <c r="H25" s="165"/>
      <c r="I25" s="165"/>
      <c r="J25" s="165"/>
      <c r="K25" s="165"/>
      <c r="L25" s="165"/>
      <c r="M25" s="165"/>
      <c r="N25" s="165"/>
      <c r="O25" s="165"/>
      <c r="P25" s="165"/>
      <c r="Q25" s="165"/>
      <c r="R25" s="165"/>
      <c r="S25" s="37"/>
      <c r="T25" s="37"/>
      <c r="U25" s="37"/>
      <c r="V25" s="37"/>
      <c r="W25" s="37"/>
      <c r="X25" s="37"/>
      <c r="Y25" s="37"/>
      <c r="Z25" s="38"/>
      <c r="AB25" s="10"/>
      <c r="AC25" s="10"/>
      <c r="AD25" s="10"/>
      <c r="AU25" s="41"/>
      <c r="AW25" s="41"/>
      <c r="AY25" s="41"/>
    </row>
    <row r="26" spans="1:51" s="1" customFormat="1" ht="15.75" x14ac:dyDescent="0.2">
      <c r="A26" s="174" t="s">
        <v>3</v>
      </c>
      <c r="B26" s="174"/>
      <c r="C26" s="165"/>
      <c r="D26" s="165"/>
      <c r="E26" s="165"/>
      <c r="F26" s="165"/>
      <c r="G26" s="165"/>
      <c r="H26" s="165"/>
      <c r="I26" s="165"/>
      <c r="J26" s="165"/>
      <c r="K26" s="165"/>
      <c r="L26" s="165"/>
      <c r="M26" s="165"/>
      <c r="N26" s="165"/>
      <c r="O26" s="165"/>
      <c r="P26" s="165"/>
      <c r="Q26" s="165"/>
      <c r="R26" s="165"/>
      <c r="S26" s="37"/>
      <c r="T26" s="37"/>
      <c r="U26" s="37"/>
      <c r="V26" s="37"/>
      <c r="W26" s="37"/>
      <c r="X26" s="37"/>
      <c r="Y26" s="37"/>
      <c r="Z26" s="38"/>
      <c r="AD26" s="10"/>
      <c r="AU26" s="41"/>
      <c r="AW26" s="41"/>
      <c r="AY26" s="41"/>
    </row>
    <row r="27" spans="1:51" s="2" customFormat="1" ht="15.75" x14ac:dyDescent="0.2">
      <c r="A27" s="179" t="s">
        <v>2</v>
      </c>
      <c r="B27" s="179"/>
      <c r="C27" s="165"/>
      <c r="D27" s="165"/>
      <c r="E27" s="165"/>
      <c r="F27" s="165"/>
      <c r="G27" s="165"/>
      <c r="H27" s="165"/>
      <c r="I27" s="165"/>
      <c r="J27" s="165"/>
      <c r="K27" s="165"/>
      <c r="L27" s="165"/>
      <c r="M27" s="165"/>
      <c r="N27" s="165"/>
      <c r="O27" s="165"/>
      <c r="P27" s="165"/>
      <c r="Q27" s="165"/>
      <c r="R27" s="165"/>
      <c r="S27" s="37"/>
      <c r="T27" s="37"/>
      <c r="U27" s="37"/>
      <c r="V27" s="37"/>
      <c r="W27" s="37"/>
      <c r="X27" s="37"/>
      <c r="Y27" s="37"/>
      <c r="Z27" s="38"/>
      <c r="AA27" s="1"/>
      <c r="AD27" s="10"/>
      <c r="AE27" s="1"/>
      <c r="AQ27" s="1"/>
      <c r="AR27" s="1"/>
      <c r="AS27" s="1"/>
      <c r="AT27" s="1"/>
      <c r="AU27" s="41"/>
      <c r="AW27" s="41"/>
      <c r="AY27" s="41"/>
    </row>
    <row r="28" spans="1:51" s="1" customFormat="1" ht="15.75" x14ac:dyDescent="0.2">
      <c r="A28" s="179" t="s">
        <v>9</v>
      </c>
      <c r="B28" s="179"/>
      <c r="C28" s="165"/>
      <c r="D28" s="165"/>
      <c r="E28" s="165"/>
      <c r="F28" s="165"/>
      <c r="G28" s="165"/>
      <c r="H28" s="165"/>
      <c r="I28" s="165"/>
      <c r="J28" s="165"/>
      <c r="K28" s="165"/>
      <c r="L28" s="165"/>
      <c r="M28" s="165"/>
      <c r="N28" s="165"/>
      <c r="O28" s="165"/>
      <c r="P28" s="165"/>
      <c r="Q28" s="165"/>
      <c r="R28" s="165"/>
      <c r="S28" s="37"/>
      <c r="T28" s="37"/>
      <c r="U28" s="37"/>
      <c r="V28" s="37"/>
      <c r="W28" s="37"/>
      <c r="X28" s="37"/>
      <c r="Y28" s="37"/>
      <c r="Z28" s="38"/>
      <c r="AB28" s="24" t="s">
        <v>34</v>
      </c>
      <c r="AC28" s="10"/>
      <c r="AD28" s="10"/>
      <c r="AU28" s="41"/>
      <c r="AW28" s="41"/>
      <c r="AY28" s="41"/>
    </row>
    <row r="29" spans="1:51" s="1" customFormat="1" ht="12" customHeight="1" x14ac:dyDescent="0.2">
      <c r="A29" s="146"/>
      <c r="B29" s="146"/>
      <c r="C29" s="35"/>
      <c r="D29" s="34"/>
      <c r="E29" s="33"/>
      <c r="F29" s="34"/>
      <c r="G29" s="33"/>
      <c r="H29" s="34"/>
      <c r="I29" s="33"/>
      <c r="J29" s="34"/>
      <c r="K29" s="33"/>
      <c r="L29" s="35"/>
      <c r="M29" s="35"/>
      <c r="N29" s="35"/>
      <c r="O29" s="35"/>
      <c r="P29" s="35"/>
      <c r="Q29" s="35"/>
      <c r="R29" s="34"/>
      <c r="S29" s="36"/>
      <c r="T29" s="37"/>
      <c r="U29" s="37"/>
      <c r="V29" s="37"/>
      <c r="W29" s="37"/>
      <c r="X29" s="37"/>
      <c r="Y29" s="37"/>
      <c r="Z29" s="38"/>
      <c r="AB29" s="10"/>
      <c r="AC29" s="27" t="s">
        <v>35</v>
      </c>
      <c r="AD29" s="10"/>
      <c r="AQ29" s="2"/>
      <c r="AR29" s="2"/>
      <c r="AS29" s="2"/>
      <c r="AT29" s="2"/>
      <c r="AU29" s="41"/>
      <c r="AW29" s="41"/>
      <c r="AY29" s="41"/>
    </row>
    <row r="30" spans="1:51" s="1" customFormat="1" ht="13.35" customHeight="1" x14ac:dyDescent="0.2">
      <c r="A30" s="39" t="s">
        <v>36</v>
      </c>
      <c r="B30" s="39"/>
      <c r="C30" s="35"/>
      <c r="D30" s="34"/>
      <c r="E30" s="33"/>
      <c r="F30" s="34"/>
      <c r="G30" s="33"/>
      <c r="H30" s="34"/>
      <c r="I30" s="33"/>
      <c r="J30" s="34"/>
      <c r="K30" s="33"/>
      <c r="L30" s="35"/>
      <c r="M30" s="35"/>
      <c r="N30" s="35"/>
      <c r="O30" s="35"/>
      <c r="P30" s="35"/>
      <c r="Q30" s="35"/>
      <c r="R30" s="34"/>
      <c r="S30" s="36"/>
      <c r="T30" s="37"/>
      <c r="U30" s="37"/>
      <c r="V30" s="37"/>
      <c r="W30" s="37"/>
      <c r="X30" s="37"/>
      <c r="Y30" s="37"/>
      <c r="Z30" s="38"/>
      <c r="AB30" s="10"/>
      <c r="AC30" s="27" t="s">
        <v>37</v>
      </c>
      <c r="AD30" s="10"/>
      <c r="AE30" s="2"/>
      <c r="AQ30"/>
      <c r="AR30"/>
      <c r="AS30"/>
      <c r="AT30"/>
      <c r="AU30" s="41"/>
      <c r="AW30" s="41"/>
      <c r="AY30" s="41"/>
    </row>
    <row r="31" spans="1:51" s="1" customFormat="1" x14ac:dyDescent="0.2">
      <c r="A31" s="42" t="s">
        <v>38</v>
      </c>
      <c r="B31" s="42"/>
      <c r="C31" s="35"/>
      <c r="D31" s="34"/>
      <c r="E31" s="33"/>
      <c r="F31" s="34"/>
      <c r="G31" s="33"/>
      <c r="H31" s="34"/>
      <c r="I31" s="33"/>
      <c r="J31" s="34"/>
      <c r="K31" s="33"/>
      <c r="L31" s="35"/>
      <c r="M31" s="35"/>
      <c r="N31" s="35"/>
      <c r="O31" s="35"/>
      <c r="P31" s="35"/>
      <c r="Q31" s="35"/>
      <c r="R31" s="34"/>
      <c r="S31" s="36"/>
      <c r="T31" s="37"/>
      <c r="U31" s="37"/>
      <c r="V31" s="37"/>
      <c r="W31" s="37"/>
      <c r="X31" s="37"/>
      <c r="Y31" s="37"/>
      <c r="Z31" s="38"/>
      <c r="AC31" s="10"/>
      <c r="AD31" s="10"/>
      <c r="AQ31"/>
      <c r="AR31"/>
      <c r="AS31"/>
      <c r="AT31"/>
      <c r="AU31" s="41"/>
      <c r="AW31" s="41"/>
      <c r="AY31" s="41"/>
    </row>
    <row r="32" spans="1:51" s="1" customFormat="1" x14ac:dyDescent="0.2">
      <c r="A32" s="40" t="s">
        <v>39</v>
      </c>
      <c r="B32" s="40"/>
      <c r="C32" s="175"/>
      <c r="D32" s="164"/>
      <c r="E32" s="163"/>
      <c r="F32" s="164"/>
      <c r="G32" s="163"/>
      <c r="H32" s="164"/>
      <c r="I32" s="163"/>
      <c r="J32" s="164"/>
      <c r="K32" s="163"/>
      <c r="L32" s="175"/>
      <c r="M32" s="175"/>
      <c r="N32" s="175"/>
      <c r="O32" s="175"/>
      <c r="P32" s="175"/>
      <c r="Q32" s="175"/>
      <c r="R32" s="164"/>
      <c r="S32" s="148"/>
      <c r="T32" s="149"/>
      <c r="U32" s="149"/>
      <c r="V32" s="149"/>
      <c r="W32" s="149"/>
      <c r="X32" s="149"/>
      <c r="Y32" s="149"/>
      <c r="Z32" s="150"/>
      <c r="AD32" s="10"/>
      <c r="AQ32"/>
      <c r="AR32"/>
      <c r="AS32"/>
      <c r="AT32"/>
      <c r="AU32" s="41"/>
      <c r="AW32" s="41"/>
      <c r="AY32" s="41"/>
    </row>
    <row r="33" spans="1:51" s="2" customFormat="1" x14ac:dyDescent="0.2">
      <c r="A33" s="190"/>
      <c r="B33" s="191"/>
      <c r="C33" s="160"/>
      <c r="D33" s="162"/>
      <c r="E33" s="160"/>
      <c r="F33" s="162"/>
      <c r="G33" s="160"/>
      <c r="H33" s="162"/>
      <c r="I33" s="160"/>
      <c r="J33" s="162"/>
      <c r="K33" s="160"/>
      <c r="L33" s="161"/>
      <c r="M33" s="161"/>
      <c r="N33" s="161"/>
      <c r="O33" s="161"/>
      <c r="P33" s="161"/>
      <c r="Q33" s="161"/>
      <c r="R33" s="162"/>
      <c r="S33" s="160"/>
      <c r="T33" s="161"/>
      <c r="U33" s="161"/>
      <c r="V33" s="161"/>
      <c r="W33" s="161"/>
      <c r="X33" s="161"/>
      <c r="Y33" s="161"/>
      <c r="Z33" s="162"/>
      <c r="AA33" s="1"/>
      <c r="AD33" s="1"/>
      <c r="AE33" s="1"/>
      <c r="AQ33"/>
      <c r="AR33"/>
      <c r="AS33"/>
      <c r="AT33"/>
      <c r="AU33" s="41"/>
      <c r="AW33" s="41"/>
      <c r="AY33" s="41"/>
    </row>
    <row r="34" spans="1:51" s="1" customFormat="1" ht="18" x14ac:dyDescent="0.2">
      <c r="A34" s="14">
        <f>S16+1</f>
        <v>45025</v>
      </c>
      <c r="B34" s="15"/>
      <c r="C34" s="12">
        <f>A34+1</f>
        <v>45026</v>
      </c>
      <c r="D34" s="13"/>
      <c r="E34" s="12">
        <f>C34+1</f>
        <v>45027</v>
      </c>
      <c r="F34" s="13"/>
      <c r="G34" s="12">
        <f>E34+1</f>
        <v>45028</v>
      </c>
      <c r="H34" s="13"/>
      <c r="I34" s="12">
        <f>G34+1</f>
        <v>45029</v>
      </c>
      <c r="J34" s="13"/>
      <c r="K34" s="158">
        <f>I34+1</f>
        <v>45030</v>
      </c>
      <c r="L34" s="159"/>
      <c r="M34" s="166"/>
      <c r="N34" s="166"/>
      <c r="O34" s="166"/>
      <c r="P34" s="166"/>
      <c r="Q34" s="166"/>
      <c r="R34" s="167"/>
      <c r="S34" s="154">
        <f>K34+1</f>
        <v>45031</v>
      </c>
      <c r="T34" s="155"/>
      <c r="U34" s="156"/>
      <c r="V34" s="156"/>
      <c r="W34" s="156"/>
      <c r="X34" s="156"/>
      <c r="Y34" s="156"/>
      <c r="Z34" s="157"/>
      <c r="AB34" s="24" t="s">
        <v>40</v>
      </c>
      <c r="AC34" s="10"/>
    </row>
    <row r="35" spans="1:51" s="1" customFormat="1" ht="15.75" x14ac:dyDescent="0.2">
      <c r="A35" s="176" t="s">
        <v>5</v>
      </c>
      <c r="B35" s="176"/>
      <c r="C35" s="165"/>
      <c r="D35" s="165"/>
      <c r="E35" s="165"/>
      <c r="F35" s="165"/>
      <c r="G35" s="165"/>
      <c r="H35" s="165"/>
      <c r="I35" s="165"/>
      <c r="J35" s="165"/>
      <c r="K35" s="165"/>
      <c r="L35" s="165"/>
      <c r="M35" s="165"/>
      <c r="N35" s="165"/>
      <c r="O35" s="165"/>
      <c r="P35" s="165"/>
      <c r="Q35" s="165"/>
      <c r="R35" s="165"/>
      <c r="S35" s="146"/>
      <c r="T35" s="146"/>
      <c r="U35" s="146"/>
      <c r="V35" s="146"/>
      <c r="W35" s="146"/>
      <c r="X35" s="146"/>
      <c r="Y35" s="146"/>
      <c r="Z35" s="146"/>
      <c r="AC35" s="27" t="s">
        <v>41</v>
      </c>
      <c r="AQ35"/>
      <c r="AR35"/>
      <c r="AS35"/>
      <c r="AT35"/>
    </row>
    <row r="36" spans="1:51" s="2" customFormat="1" ht="15.75" x14ac:dyDescent="0.2">
      <c r="A36" s="176" t="s">
        <v>10</v>
      </c>
      <c r="B36" s="176"/>
      <c r="C36" s="165"/>
      <c r="D36" s="165"/>
      <c r="E36" s="165"/>
      <c r="F36" s="165"/>
      <c r="G36" s="165"/>
      <c r="H36" s="165"/>
      <c r="I36" s="165"/>
      <c r="J36" s="165"/>
      <c r="K36" s="165"/>
      <c r="L36" s="165"/>
      <c r="M36" s="165"/>
      <c r="N36" s="165"/>
      <c r="O36" s="165"/>
      <c r="P36" s="165"/>
      <c r="Q36" s="165"/>
      <c r="R36" s="165"/>
      <c r="S36" s="37"/>
      <c r="T36" s="37"/>
      <c r="U36" s="37"/>
      <c r="V36" s="37"/>
      <c r="W36" s="37"/>
      <c r="X36" s="37"/>
      <c r="Y36" s="37"/>
      <c r="Z36" s="37"/>
      <c r="AA36" s="1"/>
      <c r="AQ36" s="1"/>
      <c r="AR36" s="1"/>
      <c r="AS36" s="1"/>
      <c r="AT36"/>
    </row>
    <row r="37" spans="1:51" ht="15.75" x14ac:dyDescent="0.2">
      <c r="A37" s="177" t="s">
        <v>27</v>
      </c>
      <c r="B37" s="177"/>
      <c r="C37" s="165"/>
      <c r="D37" s="165"/>
      <c r="E37" s="165"/>
      <c r="F37" s="165"/>
      <c r="G37" s="165"/>
      <c r="H37" s="165"/>
      <c r="I37" s="165"/>
      <c r="J37" s="165"/>
      <c r="K37" s="165"/>
      <c r="L37" s="165"/>
      <c r="M37" s="165"/>
      <c r="N37" s="165"/>
      <c r="O37" s="165"/>
      <c r="P37" s="165"/>
      <c r="Q37" s="165"/>
      <c r="R37" s="165"/>
      <c r="S37" s="37"/>
      <c r="T37" s="37"/>
      <c r="U37" s="37"/>
      <c r="V37" s="37"/>
      <c r="W37" s="37"/>
      <c r="X37" s="37"/>
      <c r="Y37" s="37"/>
      <c r="Z37" s="37"/>
    </row>
    <row r="38" spans="1:51" ht="15.75" x14ac:dyDescent="0.2">
      <c r="A38" s="177" t="s">
        <v>11</v>
      </c>
      <c r="B38" s="177"/>
      <c r="C38" s="165"/>
      <c r="D38" s="165"/>
      <c r="E38" s="165"/>
      <c r="F38" s="165"/>
      <c r="G38" s="165"/>
      <c r="H38" s="165"/>
      <c r="I38" s="165"/>
      <c r="J38" s="165"/>
      <c r="K38" s="165"/>
      <c r="L38" s="165"/>
      <c r="M38" s="165"/>
      <c r="N38" s="165"/>
      <c r="O38" s="165"/>
      <c r="P38" s="165"/>
      <c r="Q38" s="165"/>
      <c r="R38" s="165"/>
      <c r="S38" s="37"/>
      <c r="T38" s="37"/>
      <c r="U38" s="37"/>
      <c r="V38" s="37"/>
      <c r="W38" s="37"/>
      <c r="X38" s="37"/>
      <c r="Y38" s="37"/>
      <c r="Z38" s="37"/>
      <c r="AQ38" s="1"/>
      <c r="AR38" s="1"/>
      <c r="AS38" s="1"/>
    </row>
    <row r="39" spans="1:51" ht="15.75" x14ac:dyDescent="0.2">
      <c r="A39" s="176" t="s">
        <v>8</v>
      </c>
      <c r="B39" s="176"/>
      <c r="C39" s="165"/>
      <c r="D39" s="165"/>
      <c r="E39" s="165"/>
      <c r="F39" s="165"/>
      <c r="G39" s="165"/>
      <c r="H39" s="165"/>
      <c r="I39" s="165"/>
      <c r="J39" s="165"/>
      <c r="K39" s="165"/>
      <c r="L39" s="165"/>
      <c r="M39" s="165"/>
      <c r="N39" s="165"/>
      <c r="O39" s="165"/>
      <c r="P39" s="165"/>
      <c r="Q39" s="165"/>
      <c r="R39" s="165"/>
      <c r="S39" s="37"/>
      <c r="T39" s="37"/>
      <c r="U39" s="37"/>
      <c r="V39" s="37"/>
      <c r="W39" s="37"/>
      <c r="X39" s="37"/>
      <c r="Y39" s="37"/>
      <c r="Z39" s="37"/>
    </row>
    <row r="40" spans="1:51" ht="16.5" customHeight="1" x14ac:dyDescent="0.2">
      <c r="A40" s="189" t="s">
        <v>3</v>
      </c>
      <c r="B40" s="189"/>
      <c r="C40" s="165"/>
      <c r="D40" s="165"/>
      <c r="E40" s="165"/>
      <c r="F40" s="165"/>
      <c r="G40" s="165"/>
      <c r="H40" s="165"/>
      <c r="I40" s="165"/>
      <c r="J40" s="165"/>
      <c r="K40" s="165"/>
      <c r="L40" s="165"/>
      <c r="M40" s="165"/>
      <c r="N40" s="165"/>
      <c r="O40" s="165"/>
      <c r="P40" s="165"/>
      <c r="Q40" s="165"/>
      <c r="R40" s="165"/>
      <c r="S40" s="37"/>
      <c r="T40" s="37"/>
      <c r="U40" s="37"/>
      <c r="V40" s="37"/>
      <c r="W40" s="37"/>
      <c r="X40" s="37"/>
      <c r="Y40" s="37"/>
      <c r="Z40" s="37"/>
      <c r="AQ40" s="1"/>
      <c r="AR40" s="1"/>
      <c r="AS40" s="1"/>
    </row>
    <row r="41" spans="1:51" s="1" customFormat="1" ht="18.75" customHeight="1" x14ac:dyDescent="0.2">
      <c r="A41" s="176" t="s">
        <v>2</v>
      </c>
      <c r="B41" s="176"/>
      <c r="C41" s="165"/>
      <c r="D41" s="165"/>
      <c r="E41" s="165"/>
      <c r="F41" s="165"/>
      <c r="G41" s="165"/>
      <c r="H41" s="165"/>
      <c r="I41" s="165"/>
      <c r="J41" s="165"/>
      <c r="K41" s="165"/>
      <c r="L41" s="165"/>
      <c r="M41" s="165"/>
      <c r="N41" s="165"/>
      <c r="O41" s="165"/>
      <c r="P41" s="165"/>
      <c r="Q41" s="165"/>
      <c r="R41" s="165"/>
      <c r="S41" s="146"/>
      <c r="T41" s="146"/>
      <c r="U41" s="146"/>
      <c r="V41" s="146"/>
      <c r="W41" s="146"/>
      <c r="X41" s="146"/>
      <c r="Y41" s="146"/>
      <c r="Z41" s="146"/>
      <c r="AQ41"/>
      <c r="AR41"/>
      <c r="AS41"/>
      <c r="AT41"/>
    </row>
    <row r="42" spans="1:51" ht="15.75" x14ac:dyDescent="0.2">
      <c r="A42" s="176" t="s">
        <v>9</v>
      </c>
      <c r="B42" s="176"/>
      <c r="C42" s="165"/>
      <c r="D42" s="165"/>
      <c r="E42" s="165"/>
      <c r="F42" s="165"/>
      <c r="G42" s="165"/>
      <c r="H42" s="165"/>
      <c r="I42" s="165"/>
      <c r="J42" s="165"/>
      <c r="K42" s="165"/>
      <c r="L42" s="165"/>
      <c r="M42" s="165"/>
      <c r="N42" s="165"/>
      <c r="O42" s="165"/>
      <c r="P42" s="165"/>
      <c r="Q42" s="165"/>
      <c r="R42" s="165"/>
      <c r="S42" s="146"/>
      <c r="T42" s="146"/>
      <c r="U42" s="146"/>
      <c r="V42" s="146"/>
      <c r="W42" s="146"/>
      <c r="X42" s="146"/>
      <c r="Y42" s="146"/>
      <c r="Z42" s="146"/>
      <c r="AQ42" s="1"/>
      <c r="AR42" s="1"/>
      <c r="AS42" s="1"/>
    </row>
    <row r="43" spans="1:51" x14ac:dyDescent="0.2">
      <c r="A43" s="145"/>
      <c r="B43" s="146"/>
      <c r="C43" s="151"/>
      <c r="D43" s="152"/>
      <c r="E43" s="151"/>
      <c r="F43" s="152"/>
      <c r="G43" s="151"/>
      <c r="H43" s="152"/>
      <c r="I43" s="151"/>
      <c r="J43" s="152"/>
      <c r="K43" s="151"/>
      <c r="L43" s="153"/>
      <c r="M43" s="153"/>
      <c r="N43" s="153"/>
      <c r="O43" s="153"/>
      <c r="P43" s="153"/>
      <c r="Q43" s="153"/>
      <c r="R43" s="152"/>
      <c r="S43" s="145"/>
      <c r="T43" s="146"/>
      <c r="U43" s="146"/>
      <c r="V43" s="146"/>
      <c r="W43" s="146"/>
      <c r="X43" s="146"/>
      <c r="Y43" s="146"/>
      <c r="Z43" s="147"/>
    </row>
    <row r="44" spans="1:51" x14ac:dyDescent="0.2">
      <c r="A44" s="39" t="s">
        <v>42</v>
      </c>
      <c r="B44" s="39"/>
      <c r="C44" s="151"/>
      <c r="D44" s="152"/>
      <c r="E44" s="151"/>
      <c r="F44" s="152"/>
      <c r="G44" s="151"/>
      <c r="H44" s="152"/>
      <c r="I44" s="151"/>
      <c r="J44" s="152"/>
      <c r="K44" s="151"/>
      <c r="L44" s="153"/>
      <c r="M44" s="153"/>
      <c r="N44" s="153"/>
      <c r="O44" s="153"/>
      <c r="P44" s="153"/>
      <c r="Q44" s="153"/>
      <c r="R44" s="152"/>
      <c r="S44" s="145"/>
      <c r="T44" s="146"/>
      <c r="U44" s="146"/>
      <c r="V44" s="146"/>
      <c r="W44" s="146"/>
      <c r="X44" s="146"/>
      <c r="Y44" s="146"/>
      <c r="Z44" s="147"/>
      <c r="AQ44" s="1"/>
      <c r="AR44" s="1"/>
      <c r="AS44" s="1"/>
    </row>
    <row r="45" spans="1:51" x14ac:dyDescent="0.2">
      <c r="A45" s="42" t="s">
        <v>43</v>
      </c>
      <c r="B45" s="42"/>
      <c r="C45" s="151"/>
      <c r="D45" s="152"/>
      <c r="E45" s="151"/>
      <c r="F45" s="152"/>
      <c r="G45" s="151"/>
      <c r="H45" s="152"/>
      <c r="I45" s="151"/>
      <c r="J45" s="152"/>
      <c r="K45" s="151"/>
      <c r="L45" s="153"/>
      <c r="M45" s="153"/>
      <c r="N45" s="153"/>
      <c r="O45" s="153"/>
      <c r="P45" s="153"/>
      <c r="Q45" s="153"/>
      <c r="R45" s="152"/>
      <c r="S45" s="145"/>
      <c r="T45" s="146"/>
      <c r="U45" s="146"/>
      <c r="V45" s="146"/>
      <c r="W45" s="146"/>
      <c r="X45" s="146"/>
      <c r="Y45" s="146"/>
      <c r="Z45" s="147"/>
    </row>
    <row r="46" spans="1:51" x14ac:dyDescent="0.2">
      <c r="A46" s="40" t="s">
        <v>44</v>
      </c>
      <c r="B46" s="40"/>
      <c r="C46" s="151"/>
      <c r="D46" s="152"/>
      <c r="E46" s="151"/>
      <c r="F46" s="152"/>
      <c r="G46" s="151"/>
      <c r="H46" s="152"/>
      <c r="I46" s="151"/>
      <c r="J46" s="152"/>
      <c r="K46" s="151"/>
      <c r="L46" s="153"/>
      <c r="M46" s="153"/>
      <c r="N46" s="153"/>
      <c r="O46" s="153"/>
      <c r="P46" s="153"/>
      <c r="Q46" s="153"/>
      <c r="R46" s="152"/>
      <c r="S46" s="145"/>
      <c r="T46" s="146"/>
      <c r="U46" s="146"/>
      <c r="V46" s="146"/>
      <c r="W46" s="146"/>
      <c r="X46" s="146"/>
      <c r="Y46" s="146"/>
      <c r="Z46" s="147"/>
    </row>
    <row r="47" spans="1:51" x14ac:dyDescent="0.2">
      <c r="A47" s="160"/>
      <c r="B47" s="161"/>
      <c r="C47" s="160"/>
      <c r="D47" s="162"/>
      <c r="E47" s="160"/>
      <c r="F47" s="162"/>
      <c r="G47" s="160"/>
      <c r="H47" s="162"/>
      <c r="I47" s="160"/>
      <c r="J47" s="162"/>
      <c r="K47" s="160"/>
      <c r="L47" s="161"/>
      <c r="M47" s="161"/>
      <c r="N47" s="161"/>
      <c r="O47" s="161"/>
      <c r="P47" s="161"/>
      <c r="Q47" s="161"/>
      <c r="R47" s="162"/>
      <c r="S47" s="160"/>
      <c r="T47" s="161"/>
      <c r="U47" s="161"/>
      <c r="V47" s="161"/>
      <c r="W47" s="161"/>
      <c r="X47" s="161"/>
      <c r="Y47" s="161"/>
      <c r="Z47" s="162"/>
    </row>
    <row r="48" spans="1:51" ht="18" x14ac:dyDescent="0.2">
      <c r="A48" s="14">
        <f>S34+1</f>
        <v>45032</v>
      </c>
      <c r="B48" s="15"/>
      <c r="C48" s="12">
        <f>A48+1</f>
        <v>45033</v>
      </c>
      <c r="D48" s="13"/>
      <c r="E48" s="12">
        <f>C48+1</f>
        <v>45034</v>
      </c>
      <c r="F48" s="13"/>
      <c r="G48" s="12">
        <f>E48+1</f>
        <v>45035</v>
      </c>
      <c r="H48" s="13"/>
      <c r="I48" s="12">
        <f>G48+1</f>
        <v>45036</v>
      </c>
      <c r="J48" s="13"/>
      <c r="K48" s="158">
        <f>I48+1</f>
        <v>45037</v>
      </c>
      <c r="L48" s="159"/>
      <c r="M48" s="166"/>
      <c r="N48" s="166"/>
      <c r="O48" s="166"/>
      <c r="P48" s="166"/>
      <c r="Q48" s="166"/>
      <c r="R48" s="167"/>
      <c r="S48" s="154">
        <f>K48+1</f>
        <v>45038</v>
      </c>
      <c r="T48" s="155"/>
      <c r="U48" s="156"/>
      <c r="V48" s="156"/>
      <c r="W48" s="156"/>
      <c r="X48" s="156"/>
      <c r="Y48" s="156"/>
      <c r="Z48" s="157"/>
    </row>
    <row r="49" spans="1:26" ht="15.75" x14ac:dyDescent="0.2">
      <c r="A49" s="172" t="s">
        <v>4</v>
      </c>
      <c r="B49" s="172"/>
      <c r="C49" s="165"/>
      <c r="D49" s="165"/>
      <c r="E49" s="165"/>
      <c r="F49" s="165"/>
      <c r="G49" s="165"/>
      <c r="H49" s="165"/>
      <c r="I49" s="165"/>
      <c r="J49" s="165"/>
      <c r="K49" s="165"/>
      <c r="L49" s="165"/>
      <c r="M49" s="165"/>
      <c r="N49" s="165"/>
      <c r="O49" s="165"/>
      <c r="P49" s="165"/>
      <c r="Q49" s="165"/>
      <c r="R49" s="165"/>
      <c r="S49" s="146"/>
      <c r="T49" s="146"/>
      <c r="U49" s="146"/>
      <c r="V49" s="146"/>
      <c r="W49" s="146"/>
      <c r="X49" s="146"/>
      <c r="Y49" s="146"/>
      <c r="Z49" s="147"/>
    </row>
    <row r="50" spans="1:26" ht="15.75" x14ac:dyDescent="0.2">
      <c r="A50" s="172" t="s">
        <v>5</v>
      </c>
      <c r="B50" s="172"/>
      <c r="C50" s="165"/>
      <c r="D50" s="165"/>
      <c r="E50" s="165"/>
      <c r="F50" s="165"/>
      <c r="G50" s="165"/>
      <c r="H50" s="165"/>
      <c r="I50" s="165"/>
      <c r="J50" s="165"/>
      <c r="K50" s="165"/>
      <c r="L50" s="165"/>
      <c r="M50" s="165"/>
      <c r="N50" s="165"/>
      <c r="O50" s="165"/>
      <c r="P50" s="165"/>
      <c r="Q50" s="165"/>
      <c r="R50" s="165"/>
      <c r="S50" s="146"/>
      <c r="T50" s="146"/>
      <c r="U50" s="146"/>
      <c r="V50" s="146"/>
      <c r="W50" s="146"/>
      <c r="X50" s="146"/>
      <c r="Y50" s="146"/>
      <c r="Z50" s="147"/>
    </row>
    <row r="51" spans="1:26" ht="15.75" x14ac:dyDescent="0.2">
      <c r="A51" s="172" t="s">
        <v>30</v>
      </c>
      <c r="B51" s="172"/>
      <c r="C51" s="165"/>
      <c r="D51" s="165"/>
      <c r="E51" s="165"/>
      <c r="F51" s="165"/>
      <c r="G51" s="165"/>
      <c r="H51" s="165"/>
      <c r="I51" s="165"/>
      <c r="J51" s="165"/>
      <c r="K51" s="165"/>
      <c r="L51" s="165"/>
      <c r="M51" s="165"/>
      <c r="N51" s="165"/>
      <c r="O51" s="165"/>
      <c r="P51" s="165"/>
      <c r="Q51" s="165"/>
      <c r="R51" s="165"/>
      <c r="S51" s="146"/>
      <c r="T51" s="146"/>
      <c r="U51" s="146"/>
      <c r="V51" s="146"/>
      <c r="W51" s="146"/>
      <c r="X51" s="146"/>
      <c r="Y51" s="146"/>
      <c r="Z51" s="147"/>
    </row>
    <row r="52" spans="1:26" ht="15.75" x14ac:dyDescent="0.2">
      <c r="A52" s="192" t="s">
        <v>7</v>
      </c>
      <c r="B52" s="192"/>
      <c r="C52" s="165"/>
      <c r="D52" s="165"/>
      <c r="E52" s="165"/>
      <c r="F52" s="165"/>
      <c r="G52" s="165"/>
      <c r="H52" s="165"/>
      <c r="I52" s="165"/>
      <c r="J52" s="165"/>
      <c r="K52" s="165"/>
      <c r="L52" s="165"/>
      <c r="M52" s="165"/>
      <c r="N52" s="165"/>
      <c r="O52" s="165"/>
      <c r="P52" s="165"/>
      <c r="Q52" s="165"/>
      <c r="R52" s="165"/>
      <c r="S52" s="146"/>
      <c r="T52" s="146"/>
      <c r="U52" s="146"/>
      <c r="V52" s="146"/>
      <c r="W52" s="146"/>
      <c r="X52" s="146"/>
      <c r="Y52" s="146"/>
      <c r="Z52" s="147"/>
    </row>
    <row r="53" spans="1:26" ht="15.75" x14ac:dyDescent="0.2">
      <c r="A53" s="172" t="s">
        <v>10</v>
      </c>
      <c r="B53" s="172"/>
      <c r="C53" s="165"/>
      <c r="D53" s="165"/>
      <c r="E53" s="165"/>
      <c r="F53" s="165"/>
      <c r="G53" s="165"/>
      <c r="H53" s="165"/>
      <c r="I53" s="165"/>
      <c r="J53" s="165"/>
      <c r="K53" s="165"/>
      <c r="L53" s="165"/>
      <c r="M53" s="165"/>
      <c r="N53" s="165"/>
      <c r="O53" s="165"/>
      <c r="P53" s="165"/>
      <c r="Q53" s="165"/>
      <c r="R53" s="165"/>
      <c r="S53" s="37"/>
      <c r="T53" s="37"/>
      <c r="U53" s="37"/>
      <c r="V53" s="37"/>
      <c r="W53" s="37"/>
      <c r="X53" s="37"/>
      <c r="Y53" s="37"/>
      <c r="Z53" s="38"/>
    </row>
    <row r="54" spans="1:26" ht="15.75" x14ac:dyDescent="0.2">
      <c r="A54" s="193" t="s">
        <v>0</v>
      </c>
      <c r="B54" s="193"/>
      <c r="C54" s="165"/>
      <c r="D54" s="165"/>
      <c r="E54" s="165"/>
      <c r="F54" s="165"/>
      <c r="G54" s="165"/>
      <c r="H54" s="165"/>
      <c r="I54" s="165"/>
      <c r="J54" s="165"/>
      <c r="K54" s="165"/>
      <c r="L54" s="165"/>
      <c r="M54" s="165"/>
      <c r="N54" s="165"/>
      <c r="O54" s="165"/>
      <c r="P54" s="165"/>
      <c r="Q54" s="165"/>
      <c r="R54" s="165"/>
      <c r="S54" s="37"/>
      <c r="T54" s="37"/>
      <c r="U54" s="37"/>
      <c r="V54" s="37"/>
      <c r="W54" s="37"/>
      <c r="X54" s="37"/>
      <c r="Y54" s="37"/>
      <c r="Z54" s="38"/>
    </row>
    <row r="55" spans="1:26" ht="15.75" x14ac:dyDescent="0.2">
      <c r="A55" s="193" t="s">
        <v>6</v>
      </c>
      <c r="B55" s="193"/>
      <c r="C55" s="165"/>
      <c r="D55" s="165"/>
      <c r="E55" s="165"/>
      <c r="F55" s="165"/>
      <c r="G55" s="165"/>
      <c r="H55" s="165"/>
      <c r="I55" s="165"/>
      <c r="J55" s="165"/>
      <c r="K55" s="165"/>
      <c r="L55" s="165"/>
      <c r="M55" s="165"/>
      <c r="N55" s="165"/>
      <c r="O55" s="165"/>
      <c r="P55" s="165"/>
      <c r="Q55" s="165"/>
      <c r="R55" s="165"/>
      <c r="S55" s="37"/>
      <c r="T55" s="37"/>
      <c r="U55" s="37"/>
      <c r="V55" s="37"/>
      <c r="W55" s="37"/>
      <c r="X55" s="37"/>
      <c r="Y55" s="37"/>
      <c r="Z55" s="38"/>
    </row>
    <row r="56" spans="1:26" ht="15.75" x14ac:dyDescent="0.2">
      <c r="A56" s="172" t="s">
        <v>8</v>
      </c>
      <c r="B56" s="172"/>
      <c r="C56" s="165"/>
      <c r="D56" s="165"/>
      <c r="E56" s="165"/>
      <c r="F56" s="165"/>
      <c r="G56" s="165"/>
      <c r="H56" s="165"/>
      <c r="I56" s="165"/>
      <c r="J56" s="165"/>
      <c r="K56" s="165"/>
      <c r="L56" s="165"/>
      <c r="M56" s="165"/>
      <c r="N56" s="165"/>
      <c r="O56" s="165"/>
      <c r="P56" s="165"/>
      <c r="Q56" s="165"/>
      <c r="R56" s="165"/>
      <c r="S56" s="37"/>
      <c r="T56" s="37"/>
      <c r="U56" s="37"/>
      <c r="V56" s="37"/>
      <c r="W56" s="37"/>
      <c r="X56" s="37"/>
      <c r="Y56" s="37"/>
      <c r="Z56" s="38"/>
    </row>
    <row r="57" spans="1:26" ht="15.75" x14ac:dyDescent="0.2">
      <c r="A57" s="193" t="s">
        <v>25</v>
      </c>
      <c r="B57" s="193"/>
      <c r="C57" s="165"/>
      <c r="D57" s="165"/>
      <c r="E57" s="165"/>
      <c r="F57" s="165"/>
      <c r="G57" s="165"/>
      <c r="H57" s="165"/>
      <c r="I57" s="165"/>
      <c r="J57" s="165"/>
      <c r="K57" s="165"/>
      <c r="L57" s="165"/>
      <c r="M57" s="165"/>
      <c r="N57" s="165"/>
      <c r="O57" s="165"/>
      <c r="P57" s="165"/>
      <c r="Q57" s="165"/>
      <c r="R57" s="165"/>
      <c r="S57" s="37"/>
      <c r="T57" s="37"/>
      <c r="U57" s="37"/>
      <c r="V57" s="37"/>
      <c r="W57" s="37"/>
      <c r="X57" s="37"/>
      <c r="Y57" s="37"/>
      <c r="Z57" s="38"/>
    </row>
    <row r="58" spans="1:26" ht="15.75" x14ac:dyDescent="0.2">
      <c r="A58" s="194" t="s">
        <v>3</v>
      </c>
      <c r="B58" s="194"/>
      <c r="C58" s="165"/>
      <c r="D58" s="165"/>
      <c r="E58" s="165"/>
      <c r="F58" s="165"/>
      <c r="G58" s="165"/>
      <c r="H58" s="165"/>
      <c r="I58" s="165"/>
      <c r="J58" s="165"/>
      <c r="K58" s="165"/>
      <c r="L58" s="165"/>
      <c r="M58" s="165"/>
      <c r="N58" s="165"/>
      <c r="O58" s="165"/>
      <c r="P58" s="165"/>
      <c r="Q58" s="165"/>
      <c r="R58" s="165"/>
      <c r="S58" s="37"/>
      <c r="T58" s="37"/>
      <c r="U58" s="37"/>
      <c r="V58" s="37"/>
      <c r="W58" s="37"/>
      <c r="X58" s="37"/>
      <c r="Y58" s="37"/>
      <c r="Z58" s="38"/>
    </row>
    <row r="59" spans="1:26" ht="15.75" x14ac:dyDescent="0.2">
      <c r="A59" s="172" t="s">
        <v>2</v>
      </c>
      <c r="B59" s="172"/>
      <c r="C59" s="165"/>
      <c r="D59" s="165"/>
      <c r="E59" s="165"/>
      <c r="F59" s="165"/>
      <c r="G59" s="165"/>
      <c r="H59" s="165"/>
      <c r="I59" s="165"/>
      <c r="J59" s="165"/>
      <c r="K59" s="165"/>
      <c r="L59" s="165"/>
      <c r="M59" s="165"/>
      <c r="N59" s="165"/>
      <c r="O59" s="165"/>
      <c r="P59" s="165"/>
      <c r="Q59" s="165"/>
      <c r="R59" s="165"/>
      <c r="S59" s="146"/>
      <c r="T59" s="146"/>
      <c r="U59" s="146"/>
      <c r="V59" s="146"/>
      <c r="W59" s="146"/>
      <c r="X59" s="146"/>
      <c r="Y59" s="146"/>
      <c r="Z59" s="147"/>
    </row>
    <row r="60" spans="1:26" ht="15.75" x14ac:dyDescent="0.2">
      <c r="A60" s="172" t="s">
        <v>9</v>
      </c>
      <c r="B60" s="172"/>
      <c r="C60" s="165"/>
      <c r="D60" s="165"/>
      <c r="E60" s="165"/>
      <c r="F60" s="165"/>
      <c r="G60" s="165"/>
      <c r="H60" s="165"/>
      <c r="I60" s="165"/>
      <c r="J60" s="165"/>
      <c r="K60" s="165"/>
      <c r="L60" s="165"/>
      <c r="M60" s="165"/>
      <c r="N60" s="165"/>
      <c r="O60" s="165"/>
      <c r="P60" s="165"/>
      <c r="Q60" s="165"/>
      <c r="R60" s="165"/>
      <c r="S60" s="146"/>
      <c r="T60" s="146"/>
      <c r="U60" s="146"/>
      <c r="V60" s="146"/>
      <c r="W60" s="146"/>
      <c r="X60" s="146"/>
      <c r="Y60" s="146"/>
      <c r="Z60" s="147"/>
    </row>
    <row r="61" spans="1:26" x14ac:dyDescent="0.2">
      <c r="A61" s="145"/>
      <c r="B61" s="146"/>
      <c r="C61" s="151"/>
      <c r="D61" s="152"/>
      <c r="E61" s="151"/>
      <c r="F61" s="152"/>
      <c r="G61" s="151"/>
      <c r="H61" s="152"/>
      <c r="I61" s="151"/>
      <c r="J61" s="152"/>
      <c r="K61" s="151"/>
      <c r="L61" s="153"/>
      <c r="M61" s="153"/>
      <c r="N61" s="153"/>
      <c r="O61" s="153"/>
      <c r="P61" s="153"/>
      <c r="Q61" s="153"/>
      <c r="R61" s="152"/>
      <c r="S61" s="145"/>
      <c r="T61" s="146"/>
      <c r="U61" s="146"/>
      <c r="V61" s="146"/>
      <c r="W61" s="146"/>
      <c r="X61" s="146"/>
      <c r="Y61" s="146"/>
      <c r="Z61" s="147"/>
    </row>
    <row r="62" spans="1:26" ht="15.75" x14ac:dyDescent="0.2">
      <c r="A62" s="39" t="s">
        <v>36</v>
      </c>
      <c r="B62" s="39"/>
      <c r="C62" s="151"/>
      <c r="D62" s="152"/>
      <c r="E62" s="151"/>
      <c r="F62" s="152"/>
      <c r="G62" s="170" t="s">
        <v>45</v>
      </c>
      <c r="H62" s="171"/>
      <c r="I62" s="151"/>
      <c r="J62" s="152"/>
      <c r="K62" s="151"/>
      <c r="L62" s="153"/>
      <c r="M62" s="153"/>
      <c r="N62" s="153"/>
      <c r="O62" s="153"/>
      <c r="P62" s="153"/>
      <c r="Q62" s="153"/>
      <c r="R62" s="152"/>
      <c r="S62" s="145"/>
      <c r="T62" s="146"/>
      <c r="U62" s="146"/>
      <c r="V62" s="146"/>
      <c r="W62" s="146"/>
      <c r="X62" s="146"/>
      <c r="Y62" s="146"/>
      <c r="Z62" s="147"/>
    </row>
    <row r="63" spans="1:26" x14ac:dyDescent="0.2">
      <c r="A63" s="42" t="s">
        <v>38</v>
      </c>
      <c r="B63" s="42"/>
      <c r="C63" s="151"/>
      <c r="D63" s="152"/>
      <c r="E63" s="151"/>
      <c r="F63" s="152"/>
      <c r="G63" s="151"/>
      <c r="H63" s="152"/>
      <c r="I63" s="151"/>
      <c r="J63" s="152"/>
      <c r="K63" s="151"/>
      <c r="L63" s="153"/>
      <c r="M63" s="153"/>
      <c r="N63" s="153"/>
      <c r="O63" s="153"/>
      <c r="P63" s="153"/>
      <c r="Q63" s="153"/>
      <c r="R63" s="152"/>
      <c r="S63" s="145"/>
      <c r="T63" s="146"/>
      <c r="U63" s="146"/>
      <c r="V63" s="146"/>
      <c r="W63" s="146"/>
      <c r="X63" s="146"/>
      <c r="Y63" s="146"/>
      <c r="Z63" s="147"/>
    </row>
    <row r="64" spans="1:26" x14ac:dyDescent="0.2">
      <c r="A64" s="40" t="s">
        <v>39</v>
      </c>
      <c r="B64" s="40"/>
      <c r="C64" s="151"/>
      <c r="D64" s="152"/>
      <c r="E64" s="151"/>
      <c r="F64" s="152"/>
      <c r="G64" s="151"/>
      <c r="H64" s="152"/>
      <c r="I64" s="151"/>
      <c r="J64" s="152"/>
      <c r="K64" s="151"/>
      <c r="L64" s="153"/>
      <c r="M64" s="153"/>
      <c r="N64" s="153"/>
      <c r="O64" s="153"/>
      <c r="P64" s="153"/>
      <c r="Q64" s="153"/>
      <c r="R64" s="152"/>
      <c r="S64" s="145"/>
      <c r="T64" s="146"/>
      <c r="U64" s="146"/>
      <c r="V64" s="146"/>
      <c r="W64" s="146"/>
      <c r="X64" s="146"/>
      <c r="Y64" s="146"/>
      <c r="Z64" s="147"/>
    </row>
    <row r="65" spans="1:26" x14ac:dyDescent="0.2">
      <c r="A65" s="160"/>
      <c r="B65" s="161"/>
      <c r="C65" s="160"/>
      <c r="D65" s="162"/>
      <c r="E65" s="160"/>
      <c r="F65" s="162"/>
      <c r="G65" s="160"/>
      <c r="H65" s="162"/>
      <c r="I65" s="160"/>
      <c r="J65" s="162"/>
      <c r="K65" s="160"/>
      <c r="L65" s="161"/>
      <c r="M65" s="161"/>
      <c r="N65" s="161"/>
      <c r="O65" s="161"/>
      <c r="P65" s="161"/>
      <c r="Q65" s="161"/>
      <c r="R65" s="162"/>
      <c r="S65" s="160"/>
      <c r="T65" s="161"/>
      <c r="U65" s="161"/>
      <c r="V65" s="161"/>
      <c r="W65" s="161"/>
      <c r="X65" s="161"/>
      <c r="Y65" s="161"/>
      <c r="Z65" s="162"/>
    </row>
    <row r="66" spans="1:26" ht="18" x14ac:dyDescent="0.2">
      <c r="A66" s="14">
        <f>S48+1</f>
        <v>45039</v>
      </c>
      <c r="B66" s="15"/>
      <c r="C66" s="12">
        <f>A66+1</f>
        <v>45040</v>
      </c>
      <c r="D66" s="13"/>
      <c r="E66" s="12">
        <f>C66+1</f>
        <v>45041</v>
      </c>
      <c r="F66" s="13"/>
      <c r="G66" s="12">
        <f>E66+1</f>
        <v>45042</v>
      </c>
      <c r="H66" s="13"/>
      <c r="I66" s="12">
        <f>G66+1</f>
        <v>45043</v>
      </c>
      <c r="J66" s="13"/>
      <c r="K66" s="158">
        <f>I66+1</f>
        <v>45044</v>
      </c>
      <c r="L66" s="159"/>
      <c r="M66" s="166"/>
      <c r="N66" s="166"/>
      <c r="O66" s="166"/>
      <c r="P66" s="166"/>
      <c r="Q66" s="166"/>
      <c r="R66" s="167"/>
      <c r="S66" s="154">
        <f>K66+1</f>
        <v>45045</v>
      </c>
      <c r="T66" s="155"/>
      <c r="U66" s="156"/>
      <c r="V66" s="156"/>
      <c r="W66" s="156"/>
      <c r="X66" s="156"/>
      <c r="Y66" s="156"/>
      <c r="Z66" s="157"/>
    </row>
    <row r="67" spans="1:26" ht="15.75" x14ac:dyDescent="0.2">
      <c r="A67" s="169" t="s">
        <v>4</v>
      </c>
      <c r="B67" s="169"/>
      <c r="C67" s="165"/>
      <c r="D67" s="165"/>
      <c r="E67" s="165"/>
      <c r="F67" s="165"/>
      <c r="G67" s="165"/>
      <c r="H67" s="165"/>
      <c r="I67" s="165"/>
      <c r="J67" s="165"/>
      <c r="K67" s="165"/>
      <c r="L67" s="165"/>
      <c r="M67" s="165"/>
      <c r="N67" s="165"/>
      <c r="O67" s="165"/>
      <c r="P67" s="165"/>
      <c r="Q67" s="165"/>
      <c r="R67" s="165"/>
      <c r="S67" s="146"/>
      <c r="T67" s="146"/>
      <c r="U67" s="146"/>
      <c r="V67" s="146"/>
      <c r="W67" s="146"/>
      <c r="X67" s="146"/>
      <c r="Y67" s="146"/>
      <c r="Z67" s="147"/>
    </row>
    <row r="68" spans="1:26" ht="15.75" x14ac:dyDescent="0.2">
      <c r="A68" s="169" t="s">
        <v>5</v>
      </c>
      <c r="B68" s="169"/>
      <c r="C68" s="165"/>
      <c r="D68" s="165"/>
      <c r="E68" s="165"/>
      <c r="F68" s="165"/>
      <c r="G68" s="165"/>
      <c r="H68" s="165"/>
      <c r="I68" s="165"/>
      <c r="J68" s="165"/>
      <c r="K68" s="165"/>
      <c r="L68" s="165"/>
      <c r="M68" s="165"/>
      <c r="N68" s="165"/>
      <c r="O68" s="165"/>
      <c r="P68" s="165"/>
      <c r="Q68" s="165"/>
      <c r="R68" s="165"/>
      <c r="S68" s="146"/>
      <c r="T68" s="146"/>
      <c r="U68" s="146"/>
      <c r="V68" s="146"/>
      <c r="W68" s="146"/>
      <c r="X68" s="146"/>
      <c r="Y68" s="146"/>
      <c r="Z68" s="147"/>
    </row>
    <row r="69" spans="1:26" ht="15.75" x14ac:dyDescent="0.2">
      <c r="A69" s="168" t="s">
        <v>7</v>
      </c>
      <c r="B69" s="168"/>
      <c r="C69" s="165"/>
      <c r="D69" s="165"/>
      <c r="E69" s="165"/>
      <c r="F69" s="165"/>
      <c r="G69" s="165"/>
      <c r="H69" s="165"/>
      <c r="I69" s="165"/>
      <c r="J69" s="165"/>
      <c r="K69" s="165"/>
      <c r="L69" s="165"/>
      <c r="M69" s="165"/>
      <c r="N69" s="165"/>
      <c r="O69" s="165"/>
      <c r="P69" s="165"/>
      <c r="Q69" s="165"/>
      <c r="R69" s="165"/>
      <c r="S69" s="146"/>
      <c r="T69" s="146"/>
      <c r="U69" s="146"/>
      <c r="V69" s="146"/>
      <c r="W69" s="146"/>
      <c r="X69" s="146"/>
      <c r="Y69" s="146"/>
      <c r="Z69" s="147"/>
    </row>
    <row r="70" spans="1:26" ht="15.75" x14ac:dyDescent="0.2">
      <c r="A70" s="169" t="s">
        <v>10</v>
      </c>
      <c r="B70" s="169"/>
      <c r="C70" s="165"/>
      <c r="D70" s="165"/>
      <c r="E70" s="165"/>
      <c r="F70" s="165"/>
      <c r="G70" s="165"/>
      <c r="H70" s="165"/>
      <c r="I70" s="165"/>
      <c r="J70" s="165"/>
      <c r="K70" s="165"/>
      <c r="L70" s="165"/>
      <c r="M70" s="165"/>
      <c r="N70" s="165"/>
      <c r="O70" s="165"/>
      <c r="P70" s="165"/>
      <c r="Q70" s="165"/>
      <c r="R70" s="165"/>
      <c r="S70" s="37"/>
      <c r="T70" s="37"/>
      <c r="U70" s="37"/>
      <c r="V70" s="37"/>
      <c r="W70" s="37"/>
      <c r="X70" s="37"/>
      <c r="Y70" s="37"/>
      <c r="Z70" s="38"/>
    </row>
    <row r="71" spans="1:26" ht="15.75" x14ac:dyDescent="0.2">
      <c r="A71" s="195" t="s">
        <v>27</v>
      </c>
      <c r="B71" s="195"/>
      <c r="C71" s="165"/>
      <c r="D71" s="165"/>
      <c r="E71" s="165"/>
      <c r="F71" s="165"/>
      <c r="G71" s="165"/>
      <c r="H71" s="165"/>
      <c r="I71" s="165"/>
      <c r="J71" s="165"/>
      <c r="K71" s="165"/>
      <c r="L71" s="165"/>
      <c r="M71" s="165"/>
      <c r="N71" s="165"/>
      <c r="O71" s="165"/>
      <c r="P71" s="165"/>
      <c r="Q71" s="165"/>
      <c r="R71" s="165"/>
      <c r="S71" s="37"/>
      <c r="T71" s="37"/>
      <c r="U71" s="37"/>
      <c r="V71" s="37"/>
      <c r="W71" s="37"/>
      <c r="X71" s="37"/>
      <c r="Y71" s="37"/>
      <c r="Z71" s="38"/>
    </row>
    <row r="72" spans="1:26" ht="15.75" x14ac:dyDescent="0.2">
      <c r="A72" s="195" t="s">
        <v>11</v>
      </c>
      <c r="B72" s="195"/>
      <c r="C72" s="165"/>
      <c r="D72" s="165"/>
      <c r="E72" s="165"/>
      <c r="F72" s="165"/>
      <c r="G72" s="165"/>
      <c r="H72" s="165"/>
      <c r="I72" s="165"/>
      <c r="J72" s="165"/>
      <c r="K72" s="165"/>
      <c r="L72" s="165"/>
      <c r="M72" s="165"/>
      <c r="N72" s="165"/>
      <c r="O72" s="165"/>
      <c r="P72" s="165"/>
      <c r="Q72" s="165"/>
      <c r="R72" s="165"/>
      <c r="S72" s="37"/>
      <c r="T72" s="37"/>
      <c r="U72" s="37"/>
      <c r="V72" s="37"/>
      <c r="W72" s="37"/>
      <c r="X72" s="37"/>
      <c r="Y72" s="37"/>
      <c r="Z72" s="38"/>
    </row>
    <row r="73" spans="1:26" ht="15.75" x14ac:dyDescent="0.2">
      <c r="A73" s="169" t="s">
        <v>8</v>
      </c>
      <c r="B73" s="169"/>
      <c r="C73" s="165"/>
      <c r="D73" s="165"/>
      <c r="E73" s="165"/>
      <c r="F73" s="165"/>
      <c r="G73" s="165"/>
      <c r="H73" s="165"/>
      <c r="I73" s="165"/>
      <c r="J73" s="165"/>
      <c r="K73" s="165"/>
      <c r="L73" s="165"/>
      <c r="M73" s="165"/>
      <c r="N73" s="165"/>
      <c r="O73" s="165"/>
      <c r="P73" s="165"/>
      <c r="Q73" s="165"/>
      <c r="R73" s="165"/>
      <c r="S73" s="37"/>
      <c r="T73" s="37"/>
      <c r="U73" s="37"/>
      <c r="V73" s="37"/>
      <c r="W73" s="37"/>
      <c r="X73" s="37"/>
      <c r="Y73" s="37"/>
      <c r="Z73" s="38"/>
    </row>
    <row r="74" spans="1:26" ht="15.75" x14ac:dyDescent="0.2">
      <c r="A74" s="196" t="s">
        <v>3</v>
      </c>
      <c r="B74" s="196"/>
      <c r="C74" s="165"/>
      <c r="D74" s="165"/>
      <c r="E74" s="165"/>
      <c r="F74" s="165"/>
      <c r="G74" s="165"/>
      <c r="H74" s="165"/>
      <c r="I74" s="165"/>
      <c r="J74" s="165"/>
      <c r="K74" s="165"/>
      <c r="L74" s="165"/>
      <c r="M74" s="165"/>
      <c r="N74" s="165"/>
      <c r="O74" s="165"/>
      <c r="P74" s="165"/>
      <c r="Q74" s="165"/>
      <c r="R74" s="165"/>
      <c r="S74" s="37"/>
      <c r="T74" s="37"/>
      <c r="U74" s="37"/>
      <c r="V74" s="37"/>
      <c r="W74" s="37"/>
      <c r="X74" s="37"/>
      <c r="Y74" s="37"/>
      <c r="Z74" s="38"/>
    </row>
    <row r="75" spans="1:26" ht="15.75" x14ac:dyDescent="0.2">
      <c r="A75" s="169" t="s">
        <v>2</v>
      </c>
      <c r="B75" s="169"/>
      <c r="C75" s="165"/>
      <c r="D75" s="165"/>
      <c r="E75" s="165"/>
      <c r="F75" s="165"/>
      <c r="G75" s="165"/>
      <c r="H75" s="165"/>
      <c r="I75" s="165"/>
      <c r="J75" s="165"/>
      <c r="K75" s="165"/>
      <c r="L75" s="165"/>
      <c r="M75" s="165"/>
      <c r="N75" s="165"/>
      <c r="O75" s="165"/>
      <c r="P75" s="165"/>
      <c r="Q75" s="165"/>
      <c r="R75" s="165"/>
      <c r="S75" s="146"/>
      <c r="T75" s="146"/>
      <c r="U75" s="146"/>
      <c r="V75" s="146"/>
      <c r="W75" s="146"/>
      <c r="X75" s="146"/>
      <c r="Y75" s="146"/>
      <c r="Z75" s="147"/>
    </row>
    <row r="76" spans="1:26" ht="15.75" x14ac:dyDescent="0.2">
      <c r="A76" s="169" t="s">
        <v>9</v>
      </c>
      <c r="B76" s="169"/>
      <c r="C76" s="165"/>
      <c r="D76" s="165"/>
      <c r="E76" s="165"/>
      <c r="F76" s="165"/>
      <c r="G76" s="165"/>
      <c r="H76" s="165"/>
      <c r="I76" s="165"/>
      <c r="J76" s="165"/>
      <c r="K76" s="165"/>
      <c r="L76" s="165"/>
      <c r="M76" s="165"/>
      <c r="N76" s="165"/>
      <c r="O76" s="165"/>
      <c r="P76" s="165"/>
      <c r="Q76" s="165"/>
      <c r="R76" s="165"/>
      <c r="S76" s="146"/>
      <c r="T76" s="146"/>
      <c r="U76" s="146"/>
      <c r="V76" s="146"/>
      <c r="W76" s="146"/>
      <c r="X76" s="146"/>
      <c r="Y76" s="146"/>
      <c r="Z76" s="147"/>
    </row>
    <row r="77" spans="1:26" x14ac:dyDescent="0.2">
      <c r="A77" s="145"/>
      <c r="B77" s="146"/>
      <c r="C77" s="151"/>
      <c r="D77" s="152"/>
      <c r="E77" s="151"/>
      <c r="F77" s="152"/>
      <c r="G77" s="151"/>
      <c r="H77" s="152"/>
      <c r="I77" s="151"/>
      <c r="J77" s="152"/>
      <c r="K77" s="151"/>
      <c r="L77" s="153"/>
      <c r="M77" s="153"/>
      <c r="N77" s="153"/>
      <c r="O77" s="153"/>
      <c r="P77" s="153"/>
      <c r="Q77" s="153"/>
      <c r="R77" s="152"/>
      <c r="S77" s="145"/>
      <c r="T77" s="146"/>
      <c r="U77" s="146"/>
      <c r="V77" s="146"/>
      <c r="W77" s="146"/>
      <c r="X77" s="146"/>
      <c r="Y77" s="146"/>
      <c r="Z77" s="147"/>
    </row>
    <row r="78" spans="1:26" x14ac:dyDescent="0.2">
      <c r="A78" s="39" t="s">
        <v>42</v>
      </c>
      <c r="B78" s="39"/>
      <c r="C78" s="151"/>
      <c r="D78" s="152"/>
      <c r="E78" s="151"/>
      <c r="F78" s="152"/>
      <c r="G78" s="151"/>
      <c r="H78" s="152"/>
      <c r="I78" s="151"/>
      <c r="J78" s="152"/>
      <c r="K78" s="151"/>
      <c r="L78" s="153"/>
      <c r="M78" s="153"/>
      <c r="N78" s="153"/>
      <c r="O78" s="153"/>
      <c r="P78" s="153"/>
      <c r="Q78" s="153"/>
      <c r="R78" s="152"/>
      <c r="S78" s="145"/>
      <c r="T78" s="146"/>
      <c r="U78" s="146"/>
      <c r="V78" s="146"/>
      <c r="W78" s="146"/>
      <c r="X78" s="146"/>
      <c r="Y78" s="146"/>
      <c r="Z78" s="147"/>
    </row>
    <row r="79" spans="1:26" x14ac:dyDescent="0.2">
      <c r="A79" s="42" t="s">
        <v>38</v>
      </c>
      <c r="B79" s="42"/>
      <c r="C79" s="151"/>
      <c r="D79" s="152"/>
      <c r="E79" s="151"/>
      <c r="F79" s="152"/>
      <c r="G79" s="151"/>
      <c r="H79" s="152"/>
      <c r="I79" s="151"/>
      <c r="J79" s="152"/>
      <c r="K79" s="151"/>
      <c r="L79" s="153"/>
      <c r="M79" s="153"/>
      <c r="N79" s="153"/>
      <c r="O79" s="153"/>
      <c r="P79" s="153"/>
      <c r="Q79" s="153"/>
      <c r="R79" s="152"/>
      <c r="S79" s="145"/>
      <c r="T79" s="146"/>
      <c r="U79" s="146"/>
      <c r="V79" s="146"/>
      <c r="W79" s="146"/>
      <c r="X79" s="146"/>
      <c r="Y79" s="146"/>
      <c r="Z79" s="147"/>
    </row>
    <row r="80" spans="1:26" x14ac:dyDescent="0.2">
      <c r="A80" s="40" t="s">
        <v>39</v>
      </c>
      <c r="B80" s="40"/>
      <c r="C80" s="151"/>
      <c r="D80" s="152"/>
      <c r="E80" s="151"/>
      <c r="F80" s="152"/>
      <c r="G80" s="151"/>
      <c r="H80" s="152"/>
      <c r="I80" s="151"/>
      <c r="J80" s="152"/>
      <c r="K80" s="151"/>
      <c r="L80" s="153"/>
      <c r="M80" s="153"/>
      <c r="N80" s="153"/>
      <c r="O80" s="153"/>
      <c r="P80" s="153"/>
      <c r="Q80" s="153"/>
      <c r="R80" s="152"/>
      <c r="S80" s="145"/>
      <c r="T80" s="146"/>
      <c r="U80" s="146"/>
      <c r="V80" s="146"/>
      <c r="W80" s="146"/>
      <c r="X80" s="146"/>
      <c r="Y80" s="146"/>
      <c r="Z80" s="147"/>
    </row>
    <row r="81" spans="1:26" x14ac:dyDescent="0.2">
      <c r="A81" s="160"/>
      <c r="B81" s="161"/>
      <c r="C81" s="160"/>
      <c r="D81" s="162"/>
      <c r="E81" s="160"/>
      <c r="F81" s="162"/>
      <c r="G81" s="160"/>
      <c r="H81" s="162"/>
      <c r="I81" s="160"/>
      <c r="J81" s="162"/>
      <c r="K81" s="160"/>
      <c r="L81" s="161"/>
      <c r="M81" s="161"/>
      <c r="N81" s="161"/>
      <c r="O81" s="161"/>
      <c r="P81" s="161"/>
      <c r="Q81" s="161"/>
      <c r="R81" s="162"/>
      <c r="S81" s="160"/>
      <c r="T81" s="161"/>
      <c r="U81" s="161"/>
      <c r="V81" s="161"/>
      <c r="W81" s="161"/>
      <c r="X81" s="161"/>
      <c r="Y81" s="161"/>
      <c r="Z81" s="162"/>
    </row>
    <row r="82" spans="1:26" ht="18" x14ac:dyDescent="0.2">
      <c r="A82" s="14">
        <f>S66+1</f>
        <v>45046</v>
      </c>
      <c r="B82" s="15"/>
      <c r="C82" s="12">
        <f>A82+1</f>
        <v>45047</v>
      </c>
      <c r="D82" s="13"/>
      <c r="E82" s="16" t="s">
        <v>46</v>
      </c>
      <c r="F82" s="17"/>
      <c r="G82" s="17"/>
      <c r="H82" s="17"/>
      <c r="I82" s="17"/>
      <c r="J82" s="17"/>
      <c r="K82" s="17"/>
      <c r="L82" s="17"/>
      <c r="M82" s="17"/>
      <c r="N82" s="17"/>
      <c r="O82" s="17"/>
      <c r="P82" s="17"/>
      <c r="Q82" s="17"/>
      <c r="R82" s="17"/>
      <c r="S82" s="17"/>
      <c r="T82" s="17"/>
      <c r="U82" s="17"/>
      <c r="V82" s="17"/>
      <c r="W82" s="17"/>
      <c r="X82" s="17"/>
      <c r="Y82" s="17"/>
      <c r="Z82" s="9"/>
    </row>
    <row r="83" spans="1:26" ht="15" x14ac:dyDescent="0.2">
      <c r="A83" s="145"/>
      <c r="B83" s="146"/>
      <c r="C83" s="151"/>
      <c r="D83" s="152"/>
      <c r="E83" s="75" t="s">
        <v>47</v>
      </c>
      <c r="F83" s="76"/>
      <c r="G83" s="6"/>
      <c r="H83" s="6"/>
      <c r="I83" s="6"/>
      <c r="J83" s="6"/>
      <c r="K83" s="6"/>
      <c r="L83" s="6"/>
      <c r="M83" s="6"/>
      <c r="N83" s="6"/>
      <c r="O83" s="6"/>
      <c r="P83" s="6"/>
      <c r="Q83" s="6"/>
      <c r="R83" s="6"/>
      <c r="S83" s="6"/>
      <c r="T83" s="6"/>
      <c r="U83" s="6"/>
      <c r="V83" s="6"/>
      <c r="W83" s="6"/>
      <c r="X83" s="6"/>
      <c r="Y83" s="6"/>
      <c r="Z83" s="8"/>
    </row>
    <row r="84" spans="1:26" ht="14.25" x14ac:dyDescent="0.2">
      <c r="A84" s="145"/>
      <c r="B84" s="146"/>
      <c r="C84" s="151"/>
      <c r="D84" s="152"/>
      <c r="E84" s="77" t="s">
        <v>48</v>
      </c>
      <c r="F84" s="73"/>
      <c r="G84" s="6"/>
      <c r="H84" s="6"/>
      <c r="I84" s="6"/>
      <c r="J84" s="6"/>
      <c r="K84" s="6"/>
      <c r="L84" s="6"/>
      <c r="M84" s="6"/>
      <c r="N84" s="6"/>
      <c r="O84" s="6"/>
      <c r="P84" s="6"/>
      <c r="Q84" s="6"/>
      <c r="R84" s="6"/>
      <c r="S84" s="6"/>
      <c r="T84" s="6"/>
      <c r="U84" s="6"/>
      <c r="V84" s="6"/>
      <c r="W84" s="6"/>
      <c r="X84" s="6"/>
      <c r="Y84" s="6"/>
      <c r="Z84" s="7"/>
    </row>
    <row r="85" spans="1:26" ht="14.25" x14ac:dyDescent="0.2">
      <c r="A85" s="145"/>
      <c r="B85" s="146"/>
      <c r="C85" s="151"/>
      <c r="D85" s="152"/>
      <c r="E85" s="77" t="s">
        <v>49</v>
      </c>
      <c r="F85" s="73"/>
      <c r="G85" s="6"/>
      <c r="H85" s="6"/>
      <c r="I85" s="6"/>
      <c r="J85" s="6"/>
      <c r="K85" s="6"/>
      <c r="L85" s="6"/>
      <c r="M85" s="6"/>
      <c r="N85" s="6"/>
      <c r="O85" s="6"/>
      <c r="P85" s="6"/>
      <c r="Q85" s="6"/>
      <c r="R85" s="6"/>
      <c r="S85" s="6"/>
      <c r="T85" s="6"/>
      <c r="U85" s="6"/>
      <c r="V85" s="6"/>
      <c r="W85" s="6"/>
      <c r="X85" s="6"/>
      <c r="Y85" s="6"/>
      <c r="Z85" s="7"/>
    </row>
    <row r="86" spans="1:26" ht="14.25" x14ac:dyDescent="0.2">
      <c r="A86" s="145"/>
      <c r="B86" s="146"/>
      <c r="C86" s="151"/>
      <c r="D86" s="152"/>
      <c r="E86" s="77" t="s">
        <v>50</v>
      </c>
      <c r="F86" s="73"/>
      <c r="G86" s="6"/>
      <c r="H86" s="6"/>
      <c r="I86" s="6"/>
      <c r="J86" s="6"/>
      <c r="K86" s="187"/>
      <c r="L86" s="187"/>
      <c r="M86" s="187"/>
      <c r="N86" s="187"/>
      <c r="O86" s="187"/>
      <c r="P86" s="187"/>
      <c r="Q86" s="187"/>
      <c r="R86" s="187"/>
      <c r="S86" s="187"/>
      <c r="T86" s="187"/>
      <c r="U86" s="187"/>
      <c r="V86" s="187"/>
      <c r="W86" s="187"/>
      <c r="X86" s="187"/>
      <c r="Y86" s="187"/>
      <c r="Z86" s="188"/>
    </row>
    <row r="87" spans="1:26" ht="14.25" x14ac:dyDescent="0.2">
      <c r="A87" s="148"/>
      <c r="B87" s="149"/>
      <c r="C87" s="163"/>
      <c r="D87" s="164"/>
      <c r="E87" s="78" t="s">
        <v>51</v>
      </c>
      <c r="F87" s="74"/>
      <c r="G87" s="18"/>
      <c r="H87" s="18"/>
      <c r="I87" s="18"/>
      <c r="J87" s="18"/>
      <c r="K87" s="185"/>
      <c r="L87" s="185"/>
      <c r="M87" s="185"/>
      <c r="N87" s="185"/>
      <c r="O87" s="185"/>
      <c r="P87" s="185"/>
      <c r="Q87" s="185"/>
      <c r="R87" s="185"/>
      <c r="S87" s="185"/>
      <c r="T87" s="185"/>
      <c r="U87" s="185"/>
      <c r="V87" s="185"/>
      <c r="W87" s="185"/>
      <c r="X87" s="185"/>
      <c r="Y87" s="185"/>
      <c r="Z87" s="186"/>
    </row>
  </sheetData>
  <mergeCells count="457">
    <mergeCell ref="K70:R70"/>
    <mergeCell ref="K71:R71"/>
    <mergeCell ref="K72:R72"/>
    <mergeCell ref="K73:R73"/>
    <mergeCell ref="K74:R74"/>
    <mergeCell ref="K36:R36"/>
    <mergeCell ref="K37:R37"/>
    <mergeCell ref="K38:R38"/>
    <mergeCell ref="K39:R39"/>
    <mergeCell ref="K40:R40"/>
    <mergeCell ref="K55:R55"/>
    <mergeCell ref="K25:R25"/>
    <mergeCell ref="K26:R26"/>
    <mergeCell ref="K27:R27"/>
    <mergeCell ref="K28:R28"/>
    <mergeCell ref="C53:D53"/>
    <mergeCell ref="C54:D54"/>
    <mergeCell ref="C55:D55"/>
    <mergeCell ref="C56:D56"/>
    <mergeCell ref="E53:F53"/>
    <mergeCell ref="E54:F54"/>
    <mergeCell ref="E55:F55"/>
    <mergeCell ref="E56:F56"/>
    <mergeCell ref="G53:H53"/>
    <mergeCell ref="G54:H54"/>
    <mergeCell ref="G55:H55"/>
    <mergeCell ref="G56:H56"/>
    <mergeCell ref="C36:D36"/>
    <mergeCell ref="C37:D37"/>
    <mergeCell ref="C38:D38"/>
    <mergeCell ref="C39:D39"/>
    <mergeCell ref="C40:D40"/>
    <mergeCell ref="E36:F36"/>
    <mergeCell ref="E37:F37"/>
    <mergeCell ref="E38:F38"/>
    <mergeCell ref="E39:F39"/>
    <mergeCell ref="E40:F40"/>
    <mergeCell ref="G36:H36"/>
    <mergeCell ref="G37:H37"/>
    <mergeCell ref="G38:H38"/>
    <mergeCell ref="G39:H39"/>
    <mergeCell ref="G40:H40"/>
    <mergeCell ref="I36:J36"/>
    <mergeCell ref="I37:J37"/>
    <mergeCell ref="I38:J38"/>
    <mergeCell ref="I39:J39"/>
    <mergeCell ref="I40:J40"/>
    <mergeCell ref="E28:F28"/>
    <mergeCell ref="G21:H21"/>
    <mergeCell ref="G22:H22"/>
    <mergeCell ref="G23:H23"/>
    <mergeCell ref="G24:H24"/>
    <mergeCell ref="G25:H25"/>
    <mergeCell ref="G26:H26"/>
    <mergeCell ref="G27:H27"/>
    <mergeCell ref="G28:H28"/>
    <mergeCell ref="E45:F45"/>
    <mergeCell ref="G45:H45"/>
    <mergeCell ref="I45:J45"/>
    <mergeCell ref="K45:R45"/>
    <mergeCell ref="S45:Z45"/>
    <mergeCell ref="G75:H75"/>
    <mergeCell ref="I75:J75"/>
    <mergeCell ref="K75:R75"/>
    <mergeCell ref="S75:Z75"/>
    <mergeCell ref="G59:H59"/>
    <mergeCell ref="I59:J59"/>
    <mergeCell ref="K59:R59"/>
    <mergeCell ref="S59:Z59"/>
    <mergeCell ref="E57:F57"/>
    <mergeCell ref="E58:F58"/>
    <mergeCell ref="G57:H57"/>
    <mergeCell ref="G58:H58"/>
    <mergeCell ref="I57:J57"/>
    <mergeCell ref="I58:J58"/>
    <mergeCell ref="K56:R56"/>
    <mergeCell ref="K57:R57"/>
    <mergeCell ref="K58:R58"/>
    <mergeCell ref="E70:F70"/>
    <mergeCell ref="E71:F71"/>
    <mergeCell ref="S76:Z76"/>
    <mergeCell ref="A70:B70"/>
    <mergeCell ref="A71:B71"/>
    <mergeCell ref="A72:B72"/>
    <mergeCell ref="A73:B73"/>
    <mergeCell ref="A74:B74"/>
    <mergeCell ref="A75:B75"/>
    <mergeCell ref="C75:D75"/>
    <mergeCell ref="E75:F75"/>
    <mergeCell ref="C70:D70"/>
    <mergeCell ref="C71:D71"/>
    <mergeCell ref="C72:D72"/>
    <mergeCell ref="C73:D73"/>
    <mergeCell ref="C74:D74"/>
    <mergeCell ref="E72:F72"/>
    <mergeCell ref="E73:F73"/>
    <mergeCell ref="E74:F74"/>
    <mergeCell ref="G70:H70"/>
    <mergeCell ref="G71:H71"/>
    <mergeCell ref="G72:H72"/>
    <mergeCell ref="G73:H73"/>
    <mergeCell ref="G74:H74"/>
    <mergeCell ref="I70:J70"/>
    <mergeCell ref="I71:J71"/>
    <mergeCell ref="S69:Z69"/>
    <mergeCell ref="A67:B67"/>
    <mergeCell ref="C67:D67"/>
    <mergeCell ref="E67:F67"/>
    <mergeCell ref="G67:H67"/>
    <mergeCell ref="I67:J67"/>
    <mergeCell ref="K67:R67"/>
    <mergeCell ref="S67:Z67"/>
    <mergeCell ref="A68:B68"/>
    <mergeCell ref="C68:D68"/>
    <mergeCell ref="E68:F68"/>
    <mergeCell ref="G68:H68"/>
    <mergeCell ref="I68:J68"/>
    <mergeCell ref="K68:R68"/>
    <mergeCell ref="S68:Z68"/>
    <mergeCell ref="A60:B60"/>
    <mergeCell ref="C60:D60"/>
    <mergeCell ref="E60:F60"/>
    <mergeCell ref="G60:H60"/>
    <mergeCell ref="I60:J60"/>
    <mergeCell ref="K60:R60"/>
    <mergeCell ref="S60:Z60"/>
    <mergeCell ref="A53:B53"/>
    <mergeCell ref="A54:B54"/>
    <mergeCell ref="A55:B55"/>
    <mergeCell ref="A56:B56"/>
    <mergeCell ref="A57:B57"/>
    <mergeCell ref="A58:B58"/>
    <mergeCell ref="A59:B59"/>
    <mergeCell ref="C59:D59"/>
    <mergeCell ref="E59:F59"/>
    <mergeCell ref="C57:D57"/>
    <mergeCell ref="C58:D58"/>
    <mergeCell ref="I53:J53"/>
    <mergeCell ref="I54:J54"/>
    <mergeCell ref="I55:J55"/>
    <mergeCell ref="I56:J56"/>
    <mergeCell ref="K53:R53"/>
    <mergeCell ref="K54:R54"/>
    <mergeCell ref="A51:B51"/>
    <mergeCell ref="C51:D51"/>
    <mergeCell ref="E51:F51"/>
    <mergeCell ref="G51:H51"/>
    <mergeCell ref="I51:J51"/>
    <mergeCell ref="K51:R51"/>
    <mergeCell ref="S51:Z51"/>
    <mergeCell ref="A52:B52"/>
    <mergeCell ref="C52:D52"/>
    <mergeCell ref="E52:F52"/>
    <mergeCell ref="G52:H52"/>
    <mergeCell ref="I52:J52"/>
    <mergeCell ref="K52:R52"/>
    <mergeCell ref="S52:Z52"/>
    <mergeCell ref="A38:B38"/>
    <mergeCell ref="A39:B39"/>
    <mergeCell ref="A40:B40"/>
    <mergeCell ref="A27:B27"/>
    <mergeCell ref="A28:B28"/>
    <mergeCell ref="A49:B49"/>
    <mergeCell ref="A29:B29"/>
    <mergeCell ref="A35:B35"/>
    <mergeCell ref="A33:B33"/>
    <mergeCell ref="A43:B43"/>
    <mergeCell ref="S35:Z35"/>
    <mergeCell ref="E13:F13"/>
    <mergeCell ref="G13:H13"/>
    <mergeCell ref="K13:R13"/>
    <mergeCell ref="S13:Z13"/>
    <mergeCell ref="K17:R17"/>
    <mergeCell ref="C33:D33"/>
    <mergeCell ref="M34:R34"/>
    <mergeCell ref="A36:B36"/>
    <mergeCell ref="C21:D21"/>
    <mergeCell ref="C22:D22"/>
    <mergeCell ref="C23:D23"/>
    <mergeCell ref="C24:D24"/>
    <mergeCell ref="C25:D25"/>
    <mergeCell ref="C26:D26"/>
    <mergeCell ref="C27:D27"/>
    <mergeCell ref="C28:D28"/>
    <mergeCell ref="E21:F21"/>
    <mergeCell ref="E22:F22"/>
    <mergeCell ref="E23:F23"/>
    <mergeCell ref="E24:F24"/>
    <mergeCell ref="E25:F25"/>
    <mergeCell ref="E26:F26"/>
    <mergeCell ref="E27:F27"/>
    <mergeCell ref="I12:J12"/>
    <mergeCell ref="I13:J13"/>
    <mergeCell ref="I14:J14"/>
    <mergeCell ref="K87:Z87"/>
    <mergeCell ref="K86:Z86"/>
    <mergeCell ref="E17:F17"/>
    <mergeCell ref="G17:H17"/>
    <mergeCell ref="S43:Z43"/>
    <mergeCell ref="S41:Z41"/>
    <mergeCell ref="S62:Z62"/>
    <mergeCell ref="S47:Z47"/>
    <mergeCell ref="K81:R81"/>
    <mergeCell ref="S81:Z81"/>
    <mergeCell ref="U16:Z16"/>
    <mergeCell ref="K66:L66"/>
    <mergeCell ref="M66:R66"/>
    <mergeCell ref="S65:Z65"/>
    <mergeCell ref="S63:Z63"/>
    <mergeCell ref="I80:J80"/>
    <mergeCell ref="E33:F33"/>
    <mergeCell ref="G33:H33"/>
    <mergeCell ref="K33:R33"/>
    <mergeCell ref="S34:T34"/>
    <mergeCell ref="U34:Z3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U10:Z10"/>
    <mergeCell ref="I11:J11"/>
    <mergeCell ref="K10:L10"/>
    <mergeCell ref="M10:R10"/>
    <mergeCell ref="A13:B13"/>
    <mergeCell ref="C13:D13"/>
    <mergeCell ref="A19:B19"/>
    <mergeCell ref="C19:D19"/>
    <mergeCell ref="E19:F19"/>
    <mergeCell ref="G19:H19"/>
    <mergeCell ref="K19:R19"/>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A20:B20"/>
    <mergeCell ref="C20:D20"/>
    <mergeCell ref="E20:F20"/>
    <mergeCell ref="G20:H20"/>
    <mergeCell ref="K20:R20"/>
    <mergeCell ref="A21:B21"/>
    <mergeCell ref="A22:B22"/>
    <mergeCell ref="A23:B23"/>
    <mergeCell ref="A24:B24"/>
    <mergeCell ref="I21:J21"/>
    <mergeCell ref="I22:J22"/>
    <mergeCell ref="I23:J23"/>
    <mergeCell ref="I24:J24"/>
    <mergeCell ref="K21:R21"/>
    <mergeCell ref="K22:R22"/>
    <mergeCell ref="K23:R23"/>
    <mergeCell ref="K24:R24"/>
    <mergeCell ref="C45:D45"/>
    <mergeCell ref="A25:B25"/>
    <mergeCell ref="A26:B26"/>
    <mergeCell ref="C32:D32"/>
    <mergeCell ref="E32:F32"/>
    <mergeCell ref="G32:H32"/>
    <mergeCell ref="I32:J32"/>
    <mergeCell ref="K32:R32"/>
    <mergeCell ref="A42:B42"/>
    <mergeCell ref="C42:D42"/>
    <mergeCell ref="E42:F42"/>
    <mergeCell ref="G42:H42"/>
    <mergeCell ref="K42:R42"/>
    <mergeCell ref="A41:B41"/>
    <mergeCell ref="C41:D41"/>
    <mergeCell ref="E41:F41"/>
    <mergeCell ref="G41:H41"/>
    <mergeCell ref="K41:R41"/>
    <mergeCell ref="C35:D35"/>
    <mergeCell ref="E35:F35"/>
    <mergeCell ref="G35:H35"/>
    <mergeCell ref="I35:J35"/>
    <mergeCell ref="K35:R35"/>
    <mergeCell ref="A37:B37"/>
    <mergeCell ref="C43:D43"/>
    <mergeCell ref="E43:F43"/>
    <mergeCell ref="G43:H43"/>
    <mergeCell ref="K43:R43"/>
    <mergeCell ref="C44:D44"/>
    <mergeCell ref="E44:F44"/>
    <mergeCell ref="G44:H44"/>
    <mergeCell ref="I44:J44"/>
    <mergeCell ref="K44:R44"/>
    <mergeCell ref="A50:B50"/>
    <mergeCell ref="C50:D50"/>
    <mergeCell ref="E50:F50"/>
    <mergeCell ref="G50:H50"/>
    <mergeCell ref="I50:J50"/>
    <mergeCell ref="K50:R50"/>
    <mergeCell ref="C46:D46"/>
    <mergeCell ref="E46:F46"/>
    <mergeCell ref="G46:H46"/>
    <mergeCell ref="K46:R46"/>
    <mergeCell ref="I46:J46"/>
    <mergeCell ref="I47:J47"/>
    <mergeCell ref="A47:B47"/>
    <mergeCell ref="C47:D47"/>
    <mergeCell ref="E47:F47"/>
    <mergeCell ref="G47:H47"/>
    <mergeCell ref="K47:R47"/>
    <mergeCell ref="M48:R48"/>
    <mergeCell ref="C49:D49"/>
    <mergeCell ref="E49:F49"/>
    <mergeCell ref="G49:H49"/>
    <mergeCell ref="I49:J49"/>
    <mergeCell ref="K49:R49"/>
    <mergeCell ref="E62:F62"/>
    <mergeCell ref="G62:H62"/>
    <mergeCell ref="K62:R62"/>
    <mergeCell ref="A61:B61"/>
    <mergeCell ref="C61:D61"/>
    <mergeCell ref="E61:F61"/>
    <mergeCell ref="G61:H61"/>
    <mergeCell ref="K61:R61"/>
    <mergeCell ref="I61:J61"/>
    <mergeCell ref="I62:J62"/>
    <mergeCell ref="S77:Z77"/>
    <mergeCell ref="C79:D79"/>
    <mergeCell ref="E79:F79"/>
    <mergeCell ref="G79:H79"/>
    <mergeCell ref="K79:R79"/>
    <mergeCell ref="S79:Z79"/>
    <mergeCell ref="C78:D78"/>
    <mergeCell ref="E78:F78"/>
    <mergeCell ref="G78:H78"/>
    <mergeCell ref="K78:R78"/>
    <mergeCell ref="E77:F77"/>
    <mergeCell ref="G77:H77"/>
    <mergeCell ref="A81:B81"/>
    <mergeCell ref="C81:D81"/>
    <mergeCell ref="A77:B77"/>
    <mergeCell ref="C77:D77"/>
    <mergeCell ref="C80:D80"/>
    <mergeCell ref="C65:D65"/>
    <mergeCell ref="E65:F65"/>
    <mergeCell ref="G65:H65"/>
    <mergeCell ref="K65:R65"/>
    <mergeCell ref="K77:R77"/>
    <mergeCell ref="I65:J65"/>
    <mergeCell ref="A69:B69"/>
    <mergeCell ref="C69:D69"/>
    <mergeCell ref="E69:F69"/>
    <mergeCell ref="G69:H69"/>
    <mergeCell ref="I69:J69"/>
    <mergeCell ref="K69:R69"/>
    <mergeCell ref="A76:B76"/>
    <mergeCell ref="C76:D76"/>
    <mergeCell ref="E76:F76"/>
    <mergeCell ref="G76:H76"/>
    <mergeCell ref="I76:J76"/>
    <mergeCell ref="K76:R76"/>
    <mergeCell ref="I72:J72"/>
    <mergeCell ref="A85:B85"/>
    <mergeCell ref="C85:D85"/>
    <mergeCell ref="A86:B86"/>
    <mergeCell ref="C86:D86"/>
    <mergeCell ref="A87:B87"/>
    <mergeCell ref="C87:D87"/>
    <mergeCell ref="A83:B83"/>
    <mergeCell ref="C83:D83"/>
    <mergeCell ref="A84:B84"/>
    <mergeCell ref="C84:D84"/>
    <mergeCell ref="E81:F81"/>
    <mergeCell ref="G81:H81"/>
    <mergeCell ref="S10:T10"/>
    <mergeCell ref="S16:T16"/>
    <mergeCell ref="E80:F80"/>
    <mergeCell ref="G80:H80"/>
    <mergeCell ref="K80:R80"/>
    <mergeCell ref="S78:Z78"/>
    <mergeCell ref="S80:Z80"/>
    <mergeCell ref="K16:L16"/>
    <mergeCell ref="M16:R16"/>
    <mergeCell ref="K34:L34"/>
    <mergeCell ref="S12:Z12"/>
    <mergeCell ref="S61:Z61"/>
    <mergeCell ref="S46:Z46"/>
    <mergeCell ref="S42:Z42"/>
    <mergeCell ref="S33:Z33"/>
    <mergeCell ref="S19:Z19"/>
    <mergeCell ref="S17:Z17"/>
    <mergeCell ref="S14:Z14"/>
    <mergeCell ref="S48:T48"/>
    <mergeCell ref="U48:Z48"/>
    <mergeCell ref="S49:Z49"/>
    <mergeCell ref="S50:Z50"/>
    <mergeCell ref="I81:J81"/>
    <mergeCell ref="I15:J15"/>
    <mergeCell ref="I17:J17"/>
    <mergeCell ref="I18:J18"/>
    <mergeCell ref="I19:J19"/>
    <mergeCell ref="I20:J20"/>
    <mergeCell ref="I33:J33"/>
    <mergeCell ref="I41:J41"/>
    <mergeCell ref="I42:J42"/>
    <mergeCell ref="I43:J43"/>
    <mergeCell ref="I77:J77"/>
    <mergeCell ref="I78:J78"/>
    <mergeCell ref="I79:J79"/>
    <mergeCell ref="I63:J63"/>
    <mergeCell ref="I64:J64"/>
    <mergeCell ref="I25:J25"/>
    <mergeCell ref="I26:J26"/>
    <mergeCell ref="I27:J27"/>
    <mergeCell ref="I28:J28"/>
    <mergeCell ref="I73:J73"/>
    <mergeCell ref="I74:J74"/>
    <mergeCell ref="S44:Z44"/>
    <mergeCell ref="S32:Z32"/>
    <mergeCell ref="A14:B14"/>
    <mergeCell ref="C14:D14"/>
    <mergeCell ref="E14:F14"/>
    <mergeCell ref="G14:H14"/>
    <mergeCell ref="K14:R14"/>
    <mergeCell ref="S66:T66"/>
    <mergeCell ref="U66:Z66"/>
    <mergeCell ref="K48:L48"/>
    <mergeCell ref="S15:Z15"/>
    <mergeCell ref="S18:Z18"/>
    <mergeCell ref="S20:Z20"/>
    <mergeCell ref="A65:B65"/>
    <mergeCell ref="K64:R64"/>
    <mergeCell ref="S64:Z64"/>
    <mergeCell ref="C64:D64"/>
    <mergeCell ref="E64:F64"/>
    <mergeCell ref="G64:H64"/>
    <mergeCell ref="C63:D63"/>
    <mergeCell ref="E63:F63"/>
    <mergeCell ref="G63:H63"/>
    <mergeCell ref="K63:R63"/>
    <mergeCell ref="C62:D62"/>
  </mergeCells>
  <conditionalFormatting sqref="A10 C10 E10 G10 K10 S10 A16 C16 E16 G16 K16 S16 A34 C34 E34 G34 K34 S34 A48 C48 E48 G48 K48 S48 A66 C66 E66 G66 K66 S66 A82 C82">
    <cfRule type="expression" dxfId="7" priority="65">
      <formula>MONTH(A10)&lt;&gt;MONTH($A$1)</formula>
    </cfRule>
    <cfRule type="expression" dxfId="6" priority="66">
      <formula>OR(WEEKDAY(A10,1)=1,WEEKDAY(A10,1)=7)</formula>
    </cfRule>
  </conditionalFormatting>
  <conditionalFormatting sqref="I10 I16 I34 I48 I66">
    <cfRule type="expression" dxfId="5" priority="1">
      <formula>MONTH(I10)&lt;&gt;MONTH($A$1)</formula>
    </cfRule>
    <cfRule type="expression" dxfId="4" priority="2">
      <formula>OR(WEEKDAY(I10,1)=1,WEEKDAY(I10,1)=7)</formula>
    </cfRule>
  </conditionalFormatting>
  <hyperlinks>
    <hyperlink ref="AB10" r:id="rId1" xr:uid="{00000000-0004-0000-0000-000003000000}"/>
    <hyperlink ref="AB9" r:id="rId2" display="Calendar Templates by Vertex42.com" xr:uid="{00000000-0004-0000-0000-000005000000}"/>
    <hyperlink ref="AB10:AE10" r:id="rId3" display="https://www.vertex42.com/calendars/" xr:uid="{00000000-0004-0000-0000-000004000000}"/>
    <hyperlink ref="AB9:AE9" r:id="rId4" display="CALENDAR TEMPLATES by Vertex42.com" xr:uid="{1383483B-38EF-4B73-A626-A0B5AFF9ACEB}"/>
  </hyperlinks>
  <printOptions horizontalCentered="1"/>
  <pageMargins left="0.5" right="0.5" top="0.25" bottom="0.25" header="0.25" footer="0.25"/>
  <pageSetup scale="99"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9705F-826C-4130-8156-E36909CB14F4}">
  <dimension ref="A1:E44"/>
  <sheetViews>
    <sheetView workbookViewId="0">
      <selection activeCell="E3" sqref="E3"/>
    </sheetView>
  </sheetViews>
  <sheetFormatPr defaultColWidth="9.140625" defaultRowHeight="15.75" x14ac:dyDescent="0.25"/>
  <cols>
    <col min="1" max="1" width="53.42578125" style="85" bestFit="1" customWidth="1"/>
    <col min="2" max="2" width="18.85546875" style="85" bestFit="1" customWidth="1"/>
    <col min="3" max="3" width="26" style="85" bestFit="1" customWidth="1"/>
    <col min="4" max="4" width="16.85546875" style="85" customWidth="1"/>
    <col min="5" max="5" width="35.7109375" style="85" customWidth="1"/>
    <col min="6" max="16384" width="9.140625" style="84"/>
  </cols>
  <sheetData>
    <row r="1" spans="1:5" x14ac:dyDescent="0.25">
      <c r="A1" s="197" t="s">
        <v>52</v>
      </c>
      <c r="B1" s="197"/>
      <c r="C1" s="197"/>
      <c r="D1" s="197"/>
      <c r="E1" s="197"/>
    </row>
    <row r="2" spans="1:5" x14ac:dyDescent="0.25">
      <c r="A2" s="86" t="s">
        <v>53</v>
      </c>
      <c r="B2" s="87" t="s">
        <v>54</v>
      </c>
      <c r="C2" s="87" t="s">
        <v>55</v>
      </c>
      <c r="D2" s="87" t="s">
        <v>56</v>
      </c>
      <c r="E2" s="87" t="s">
        <v>57</v>
      </c>
    </row>
    <row r="3" spans="1:5" ht="15.75" customHeight="1" x14ac:dyDescent="0.25">
      <c r="A3" s="80" t="s">
        <v>4</v>
      </c>
      <c r="E3" s="85" t="s">
        <v>58</v>
      </c>
    </row>
    <row r="4" spans="1:5" x14ac:dyDescent="0.25">
      <c r="A4" s="80" t="s">
        <v>5</v>
      </c>
      <c r="E4" s="85" t="s">
        <v>58</v>
      </c>
    </row>
    <row r="5" spans="1:5" x14ac:dyDescent="0.25">
      <c r="A5" s="80" t="s">
        <v>30</v>
      </c>
      <c r="E5" s="85" t="s">
        <v>58</v>
      </c>
    </row>
    <row r="6" spans="1:5" x14ac:dyDescent="0.25">
      <c r="A6" s="88" t="s">
        <v>7</v>
      </c>
      <c r="E6" s="85" t="s">
        <v>58</v>
      </c>
    </row>
    <row r="7" spans="1:5" ht="15.75" customHeight="1" x14ac:dyDescent="0.25">
      <c r="A7" s="80" t="s">
        <v>10</v>
      </c>
      <c r="E7" s="85" t="s">
        <v>58</v>
      </c>
    </row>
    <row r="8" spans="1:5" ht="15.75" customHeight="1" x14ac:dyDescent="0.25">
      <c r="A8" s="80" t="s">
        <v>0</v>
      </c>
      <c r="E8" s="85" t="s">
        <v>58</v>
      </c>
    </row>
    <row r="9" spans="1:5" ht="15.75" customHeight="1" x14ac:dyDescent="0.25">
      <c r="A9" s="80" t="s">
        <v>6</v>
      </c>
      <c r="E9" s="85" t="s">
        <v>58</v>
      </c>
    </row>
    <row r="10" spans="1:5" ht="15.75" customHeight="1" x14ac:dyDescent="0.25">
      <c r="A10" s="80" t="s">
        <v>8</v>
      </c>
      <c r="E10" s="85" t="s">
        <v>58</v>
      </c>
    </row>
    <row r="11" spans="1:5" ht="15.75" customHeight="1" x14ac:dyDescent="0.25">
      <c r="A11" s="80" t="s">
        <v>25</v>
      </c>
      <c r="E11" s="85" t="s">
        <v>58</v>
      </c>
    </row>
    <row r="12" spans="1:5" ht="15.75" customHeight="1" x14ac:dyDescent="0.25">
      <c r="A12" s="89" t="s">
        <v>3</v>
      </c>
      <c r="E12" s="85" t="s">
        <v>58</v>
      </c>
    </row>
    <row r="13" spans="1:5" ht="15.75" customHeight="1" x14ac:dyDescent="0.25">
      <c r="A13" s="80" t="s">
        <v>2</v>
      </c>
      <c r="E13" s="85" t="s">
        <v>58</v>
      </c>
    </row>
    <row r="14" spans="1:5" ht="15.75" customHeight="1" x14ac:dyDescent="0.25">
      <c r="A14" s="80" t="s">
        <v>9</v>
      </c>
      <c r="E14" s="85" t="s">
        <v>58</v>
      </c>
    </row>
    <row r="15" spans="1:5" x14ac:dyDescent="0.25">
      <c r="A15" s="81" t="s">
        <v>5</v>
      </c>
      <c r="E15" s="85" t="s">
        <v>58</v>
      </c>
    </row>
    <row r="16" spans="1:5" ht="15.75" customHeight="1" x14ac:dyDescent="0.25">
      <c r="A16" s="81" t="s">
        <v>10</v>
      </c>
      <c r="E16" s="85" t="s">
        <v>58</v>
      </c>
    </row>
    <row r="17" spans="1:5" ht="15.75" customHeight="1" x14ac:dyDescent="0.25">
      <c r="A17" s="81" t="s">
        <v>27</v>
      </c>
      <c r="E17" s="85" t="s">
        <v>58</v>
      </c>
    </row>
    <row r="18" spans="1:5" ht="15.75" customHeight="1" x14ac:dyDescent="0.25">
      <c r="A18" s="81" t="s">
        <v>11</v>
      </c>
      <c r="E18" s="85" t="s">
        <v>58</v>
      </c>
    </row>
    <row r="19" spans="1:5" ht="15.75" customHeight="1" x14ac:dyDescent="0.25">
      <c r="A19" s="81" t="s">
        <v>8</v>
      </c>
      <c r="E19" s="85" t="s">
        <v>58</v>
      </c>
    </row>
    <row r="20" spans="1:5" ht="15.75" customHeight="1" x14ac:dyDescent="0.25">
      <c r="A20" s="90" t="s">
        <v>3</v>
      </c>
      <c r="E20" s="85" t="s">
        <v>58</v>
      </c>
    </row>
    <row r="21" spans="1:5" ht="15.75" customHeight="1" x14ac:dyDescent="0.25">
      <c r="A21" s="81" t="s">
        <v>2</v>
      </c>
      <c r="E21" s="85" t="s">
        <v>58</v>
      </c>
    </row>
    <row r="22" spans="1:5" ht="15.75" customHeight="1" x14ac:dyDescent="0.25">
      <c r="A22" s="81" t="s">
        <v>9</v>
      </c>
      <c r="E22" s="85" t="s">
        <v>58</v>
      </c>
    </row>
    <row r="23" spans="1:5" ht="15.75" customHeight="1" x14ac:dyDescent="0.25">
      <c r="A23" s="82" t="s">
        <v>4</v>
      </c>
      <c r="E23" s="85" t="s">
        <v>58</v>
      </c>
    </row>
    <row r="24" spans="1:5" x14ac:dyDescent="0.25">
      <c r="A24" s="82" t="s">
        <v>5</v>
      </c>
      <c r="E24" s="85" t="s">
        <v>58</v>
      </c>
    </row>
    <row r="25" spans="1:5" x14ac:dyDescent="0.25">
      <c r="A25" s="82" t="s">
        <v>30</v>
      </c>
      <c r="E25" s="85" t="s">
        <v>58</v>
      </c>
    </row>
    <row r="26" spans="1:5" x14ac:dyDescent="0.25">
      <c r="A26" s="91" t="s">
        <v>7</v>
      </c>
      <c r="E26" s="85" t="s">
        <v>58</v>
      </c>
    </row>
    <row r="27" spans="1:5" ht="15.75" customHeight="1" x14ac:dyDescent="0.25">
      <c r="A27" s="82" t="s">
        <v>10</v>
      </c>
      <c r="E27" s="85" t="s">
        <v>58</v>
      </c>
    </row>
    <row r="28" spans="1:5" ht="15.75" customHeight="1" x14ac:dyDescent="0.25">
      <c r="A28" s="82" t="s">
        <v>0</v>
      </c>
      <c r="E28" s="85" t="s">
        <v>58</v>
      </c>
    </row>
    <row r="29" spans="1:5" ht="15.75" customHeight="1" x14ac:dyDescent="0.25">
      <c r="A29" s="82" t="s">
        <v>6</v>
      </c>
      <c r="E29" s="85" t="s">
        <v>58</v>
      </c>
    </row>
    <row r="30" spans="1:5" ht="15.75" customHeight="1" x14ac:dyDescent="0.25">
      <c r="A30" s="82" t="s">
        <v>8</v>
      </c>
      <c r="E30" s="85" t="s">
        <v>58</v>
      </c>
    </row>
    <row r="31" spans="1:5" ht="15.75" customHeight="1" x14ac:dyDescent="0.25">
      <c r="A31" s="82" t="s">
        <v>25</v>
      </c>
      <c r="E31" s="85" t="s">
        <v>58</v>
      </c>
    </row>
    <row r="32" spans="1:5" ht="15.75" customHeight="1" x14ac:dyDescent="0.25">
      <c r="A32" s="92" t="s">
        <v>3</v>
      </c>
      <c r="E32" s="85" t="s">
        <v>58</v>
      </c>
    </row>
    <row r="33" spans="1:5" ht="15.75" customHeight="1" x14ac:dyDescent="0.25">
      <c r="A33" s="82" t="s">
        <v>2</v>
      </c>
      <c r="E33" s="85" t="s">
        <v>58</v>
      </c>
    </row>
    <row r="34" spans="1:5" ht="15.75" customHeight="1" x14ac:dyDescent="0.25">
      <c r="A34" s="82" t="s">
        <v>9</v>
      </c>
      <c r="E34" s="85" t="s">
        <v>58</v>
      </c>
    </row>
    <row r="35" spans="1:5" ht="15.75" customHeight="1" x14ac:dyDescent="0.25">
      <c r="A35" s="83" t="s">
        <v>4</v>
      </c>
      <c r="E35" s="85" t="s">
        <v>58</v>
      </c>
    </row>
    <row r="36" spans="1:5" x14ac:dyDescent="0.25">
      <c r="A36" s="83" t="s">
        <v>5</v>
      </c>
      <c r="E36" s="85" t="s">
        <v>58</v>
      </c>
    </row>
    <row r="37" spans="1:5" x14ac:dyDescent="0.25">
      <c r="A37" s="93" t="s">
        <v>7</v>
      </c>
      <c r="E37" s="85" t="s">
        <v>58</v>
      </c>
    </row>
    <row r="38" spans="1:5" ht="15.75" customHeight="1" x14ac:dyDescent="0.25">
      <c r="A38" s="83" t="s">
        <v>10</v>
      </c>
      <c r="E38" s="85" t="s">
        <v>58</v>
      </c>
    </row>
    <row r="39" spans="1:5" ht="15.75" customHeight="1" x14ac:dyDescent="0.25">
      <c r="A39" s="83" t="s">
        <v>27</v>
      </c>
      <c r="E39" s="85" t="s">
        <v>58</v>
      </c>
    </row>
    <row r="40" spans="1:5" ht="15.75" customHeight="1" x14ac:dyDescent="0.25">
      <c r="A40" s="83" t="s">
        <v>11</v>
      </c>
      <c r="E40" s="85" t="s">
        <v>58</v>
      </c>
    </row>
    <row r="41" spans="1:5" ht="15.75" customHeight="1" x14ac:dyDescent="0.25">
      <c r="A41" s="83" t="s">
        <v>8</v>
      </c>
      <c r="E41" s="85" t="s">
        <v>58</v>
      </c>
    </row>
    <row r="42" spans="1:5" ht="15.75" customHeight="1" x14ac:dyDescent="0.25">
      <c r="A42" s="94" t="s">
        <v>3</v>
      </c>
      <c r="E42" s="85" t="s">
        <v>58</v>
      </c>
    </row>
    <row r="43" spans="1:5" ht="15.75" customHeight="1" x14ac:dyDescent="0.25">
      <c r="A43" s="83" t="s">
        <v>2</v>
      </c>
      <c r="E43" s="85" t="s">
        <v>58</v>
      </c>
    </row>
    <row r="44" spans="1:5" ht="15.75" customHeight="1" x14ac:dyDescent="0.25">
      <c r="A44" s="83" t="s">
        <v>9</v>
      </c>
      <c r="E44" s="85" t="s">
        <v>58</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87"/>
  <sheetViews>
    <sheetView showGridLines="0" zoomScale="90" zoomScaleNormal="90" workbookViewId="0">
      <selection activeCell="AB72" sqref="AB72"/>
    </sheetView>
  </sheetViews>
  <sheetFormatPr defaultRowHeight="12.75" x14ac:dyDescent="0.2"/>
  <cols>
    <col min="1" max="1" width="4.85546875" customWidth="1"/>
    <col min="2" max="2" width="45.855468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 min="28" max="28" width="32.28515625" customWidth="1"/>
    <col min="29" max="29" width="46.5703125" customWidth="1"/>
    <col min="30" max="30" width="30.42578125" customWidth="1"/>
    <col min="31" max="31" width="65.5703125" customWidth="1"/>
  </cols>
  <sheetData>
    <row r="1" spans="1:31" s="3" customFormat="1" ht="15" customHeight="1" x14ac:dyDescent="0.2">
      <c r="A1" s="180">
        <f>DATE(April!AD18,April!AD20+2,1)</f>
        <v>45078</v>
      </c>
      <c r="B1" s="180"/>
      <c r="C1" s="180"/>
      <c r="D1" s="180"/>
      <c r="E1" s="180"/>
      <c r="F1" s="180"/>
      <c r="G1" s="180"/>
      <c r="H1" s="180"/>
      <c r="I1" s="11"/>
      <c r="J1" s="11"/>
      <c r="K1" s="183">
        <f>DATE(YEAR(A1),MONTH(A1)-1,1)</f>
        <v>45047</v>
      </c>
      <c r="L1" s="183"/>
      <c r="M1" s="183"/>
      <c r="N1" s="183"/>
      <c r="O1" s="183"/>
      <c r="P1" s="183"/>
      <c r="Q1" s="183"/>
      <c r="S1" s="183">
        <f>DATE(YEAR(A1),MONTH(A1)+1,1)</f>
        <v>45108</v>
      </c>
      <c r="T1" s="183"/>
      <c r="U1" s="183"/>
      <c r="V1" s="183"/>
      <c r="W1" s="183"/>
      <c r="X1" s="183"/>
      <c r="Y1" s="183"/>
    </row>
    <row r="2" spans="1:31" s="3" customFormat="1" ht="11.25" customHeight="1" x14ac:dyDescent="0.2">
      <c r="A2" s="180"/>
      <c r="B2" s="180"/>
      <c r="C2" s="180"/>
      <c r="D2" s="180"/>
      <c r="E2" s="180"/>
      <c r="F2" s="180"/>
      <c r="G2" s="180"/>
      <c r="H2" s="180"/>
      <c r="I2" s="11"/>
      <c r="J2" s="11"/>
      <c r="K2" s="32" t="str">
        <f>INDEX({"S";"M";"T";"W";"T";"F";"S"},1+MOD(start_day+1-2,7))</f>
        <v>S</v>
      </c>
      <c r="L2" s="32" t="str">
        <f>INDEX({"S";"M";"T";"W";"T";"F";"S"},1+MOD(start_day+2-2,7))</f>
        <v>M</v>
      </c>
      <c r="M2" s="32" t="str">
        <f>INDEX({"S";"M";"T";"W";"T";"F";"S"},1+MOD(start_day+3-2,7))</f>
        <v>T</v>
      </c>
      <c r="N2" s="32" t="str">
        <f>INDEX({"S";"M";"T";"W";"T";"F";"S"},1+MOD(start_day+4-2,7))</f>
        <v>W</v>
      </c>
      <c r="O2" s="32" t="str">
        <f>INDEX({"S";"M";"T";"W";"T";"F";"S"},1+MOD(start_day+5-2,7))</f>
        <v>T</v>
      </c>
      <c r="P2" s="32" t="str">
        <f>INDEX({"S";"M";"T";"W";"T";"F";"S"},1+MOD(start_day+6-2,7))</f>
        <v>F</v>
      </c>
      <c r="Q2" s="32" t="str">
        <f>INDEX({"S";"M";"T";"W";"T";"F";"S"},1+MOD(start_day+7-2,7))</f>
        <v>S</v>
      </c>
      <c r="S2" s="32" t="str">
        <f>INDEX({"S";"M";"T";"W";"T";"F";"S"},1+MOD(start_day+1-2,7))</f>
        <v>S</v>
      </c>
      <c r="T2" s="32" t="str">
        <f>INDEX({"S";"M";"T";"W";"T";"F";"S"},1+MOD(start_day+2-2,7))</f>
        <v>M</v>
      </c>
      <c r="U2" s="32" t="str">
        <f>INDEX({"S";"M";"T";"W";"T";"F";"S"},1+MOD(start_day+3-2,7))</f>
        <v>T</v>
      </c>
      <c r="V2" s="32" t="str">
        <f>INDEX({"S";"M";"T";"W";"T";"F";"S"},1+MOD(start_day+4-2,7))</f>
        <v>W</v>
      </c>
      <c r="W2" s="32" t="str">
        <f>INDEX({"S";"M";"T";"W";"T";"F";"S"},1+MOD(start_day+5-2,7))</f>
        <v>T</v>
      </c>
      <c r="X2" s="32" t="str">
        <f>INDEX({"S";"M";"T";"W";"T";"F";"S"},1+MOD(start_day+6-2,7))</f>
        <v>F</v>
      </c>
      <c r="Y2" s="32" t="str">
        <f>INDEX({"S";"M";"T";"W";"T";"F";"S"},1+MOD(start_day+7-2,7))</f>
        <v>S</v>
      </c>
    </row>
    <row r="3" spans="1:31" s="4" customFormat="1" ht="9" customHeight="1" x14ac:dyDescent="0.2">
      <c r="A3" s="180"/>
      <c r="B3" s="180"/>
      <c r="C3" s="180"/>
      <c r="D3" s="180"/>
      <c r="E3" s="180"/>
      <c r="F3" s="180"/>
      <c r="G3" s="180"/>
      <c r="H3" s="180"/>
      <c r="I3" s="11"/>
      <c r="J3" s="11"/>
      <c r="K3" s="19" t="str">
        <f t="shared" ref="K3:Q8" si="0">IF(MONTH($K$1)&lt;&gt;MONTH($K$1-(WEEKDAY($K$1,1)-(start_day-1))-IF((WEEKDAY($K$1,1)-(start_day-1))&lt;=0,7,0)+(ROW(K3)-ROW($K$3))*7+(COLUMN(K3)-COLUMN($K$3)+1)),"",$K$1-(WEEKDAY($K$1,1)-(start_day-1))-IF((WEEKDAY($K$1,1)-(start_day-1))&lt;=0,7,0)+(ROW(K3)-ROW($K$3))*7+(COLUMN(K3)-COLUMN($K$3)+1))</f>
        <v/>
      </c>
      <c r="L3" s="19">
        <f t="shared" si="0"/>
        <v>45047</v>
      </c>
      <c r="M3" s="19">
        <f t="shared" si="0"/>
        <v>45048</v>
      </c>
      <c r="N3" s="19">
        <f t="shared" si="0"/>
        <v>45049</v>
      </c>
      <c r="O3" s="19">
        <f t="shared" si="0"/>
        <v>45050</v>
      </c>
      <c r="P3" s="19">
        <f t="shared" si="0"/>
        <v>45051</v>
      </c>
      <c r="Q3" s="19">
        <f t="shared" si="0"/>
        <v>45052</v>
      </c>
      <c r="R3" s="3"/>
      <c r="S3" s="19" t="str">
        <f t="shared" ref="S3:Y8" si="1">IF(MONTH($S$1)&lt;&gt;MONTH($S$1-(WEEKDAY($S$1,1)-(start_day-1))-IF((WEEKDAY($S$1,1)-(start_day-1))&lt;=0,7,0)+(ROW(S3)-ROW($S$3))*7+(COLUMN(S3)-COLUMN($S$3)+1)),"",$S$1-(WEEKDAY($S$1,1)-(start_day-1))-IF((WEEKDAY($S$1,1)-(start_day-1))&lt;=0,7,0)+(ROW(S3)-ROW($S$3))*7+(COLUMN(S3)-COLUMN($S$3)+1))</f>
        <v/>
      </c>
      <c r="T3" s="19" t="str">
        <f t="shared" si="1"/>
        <v/>
      </c>
      <c r="U3" s="19" t="str">
        <f t="shared" si="1"/>
        <v/>
      </c>
      <c r="V3" s="19" t="str">
        <f t="shared" si="1"/>
        <v/>
      </c>
      <c r="W3" s="19" t="str">
        <f t="shared" si="1"/>
        <v/>
      </c>
      <c r="X3" s="19" t="str">
        <f t="shared" si="1"/>
        <v/>
      </c>
      <c r="Y3" s="19">
        <f t="shared" si="1"/>
        <v>45108</v>
      </c>
    </row>
    <row r="4" spans="1:31" s="4" customFormat="1" ht="9" customHeight="1" x14ac:dyDescent="0.2">
      <c r="A4" s="180"/>
      <c r="B4" s="180"/>
      <c r="C4" s="180"/>
      <c r="D4" s="180"/>
      <c r="E4" s="180"/>
      <c r="F4" s="180"/>
      <c r="G4" s="180"/>
      <c r="H4" s="180"/>
      <c r="I4" s="11"/>
      <c r="J4" s="11"/>
      <c r="K4" s="19">
        <f t="shared" si="0"/>
        <v>45053</v>
      </c>
      <c r="L4" s="19">
        <f t="shared" si="0"/>
        <v>45054</v>
      </c>
      <c r="M4" s="19">
        <f t="shared" si="0"/>
        <v>45055</v>
      </c>
      <c r="N4" s="19">
        <f t="shared" si="0"/>
        <v>45056</v>
      </c>
      <c r="O4" s="19">
        <f t="shared" si="0"/>
        <v>45057</v>
      </c>
      <c r="P4" s="19">
        <f t="shared" si="0"/>
        <v>45058</v>
      </c>
      <c r="Q4" s="19">
        <f t="shared" si="0"/>
        <v>45059</v>
      </c>
      <c r="R4" s="3"/>
      <c r="S4" s="19">
        <f t="shared" si="1"/>
        <v>45109</v>
      </c>
      <c r="T4" s="19">
        <f t="shared" si="1"/>
        <v>45110</v>
      </c>
      <c r="U4" s="19">
        <f t="shared" si="1"/>
        <v>45111</v>
      </c>
      <c r="V4" s="19">
        <f t="shared" si="1"/>
        <v>45112</v>
      </c>
      <c r="W4" s="19">
        <f t="shared" si="1"/>
        <v>45113</v>
      </c>
      <c r="X4" s="19">
        <f t="shared" si="1"/>
        <v>45114</v>
      </c>
      <c r="Y4" s="19">
        <f t="shared" si="1"/>
        <v>45115</v>
      </c>
    </row>
    <row r="5" spans="1:31" s="4" customFormat="1" ht="9" customHeight="1" x14ac:dyDescent="0.2">
      <c r="A5" s="180"/>
      <c r="B5" s="180"/>
      <c r="C5" s="180"/>
      <c r="D5" s="180"/>
      <c r="E5" s="180"/>
      <c r="F5" s="180"/>
      <c r="G5" s="180"/>
      <c r="H5" s="180"/>
      <c r="I5" s="11"/>
      <c r="J5" s="11"/>
      <c r="K5" s="19">
        <f t="shared" si="0"/>
        <v>45060</v>
      </c>
      <c r="L5" s="19">
        <f t="shared" si="0"/>
        <v>45061</v>
      </c>
      <c r="M5" s="19">
        <f t="shared" si="0"/>
        <v>45062</v>
      </c>
      <c r="N5" s="19">
        <f t="shared" si="0"/>
        <v>45063</v>
      </c>
      <c r="O5" s="19">
        <f t="shared" si="0"/>
        <v>45064</v>
      </c>
      <c r="P5" s="19">
        <f t="shared" si="0"/>
        <v>45065</v>
      </c>
      <c r="Q5" s="19">
        <f t="shared" si="0"/>
        <v>45066</v>
      </c>
      <c r="R5" s="3"/>
      <c r="S5" s="19">
        <f t="shared" si="1"/>
        <v>45116</v>
      </c>
      <c r="T5" s="19">
        <f t="shared" si="1"/>
        <v>45117</v>
      </c>
      <c r="U5" s="19">
        <f t="shared" si="1"/>
        <v>45118</v>
      </c>
      <c r="V5" s="19">
        <f t="shared" si="1"/>
        <v>45119</v>
      </c>
      <c r="W5" s="19">
        <f t="shared" si="1"/>
        <v>45120</v>
      </c>
      <c r="X5" s="19">
        <f t="shared" si="1"/>
        <v>45121</v>
      </c>
      <c r="Y5" s="19">
        <f t="shared" si="1"/>
        <v>45122</v>
      </c>
    </row>
    <row r="6" spans="1:31" s="4" customFormat="1" ht="9" customHeight="1" x14ac:dyDescent="0.2">
      <c r="A6" s="180"/>
      <c r="B6" s="180"/>
      <c r="C6" s="180"/>
      <c r="D6" s="180"/>
      <c r="E6" s="180"/>
      <c r="F6" s="180"/>
      <c r="G6" s="180"/>
      <c r="H6" s="180"/>
      <c r="I6" s="11"/>
      <c r="J6" s="11"/>
      <c r="K6" s="19">
        <f t="shared" si="0"/>
        <v>45067</v>
      </c>
      <c r="L6" s="19">
        <f t="shared" si="0"/>
        <v>45068</v>
      </c>
      <c r="M6" s="19">
        <f t="shared" si="0"/>
        <v>45069</v>
      </c>
      <c r="N6" s="19">
        <f t="shared" si="0"/>
        <v>45070</v>
      </c>
      <c r="O6" s="19">
        <f t="shared" si="0"/>
        <v>45071</v>
      </c>
      <c r="P6" s="19">
        <f t="shared" si="0"/>
        <v>45072</v>
      </c>
      <c r="Q6" s="19">
        <f t="shared" si="0"/>
        <v>45073</v>
      </c>
      <c r="R6" s="3"/>
      <c r="S6" s="19">
        <f t="shared" si="1"/>
        <v>45123</v>
      </c>
      <c r="T6" s="19">
        <f t="shared" si="1"/>
        <v>45124</v>
      </c>
      <c r="U6" s="19">
        <f t="shared" si="1"/>
        <v>45125</v>
      </c>
      <c r="V6" s="19">
        <f t="shared" si="1"/>
        <v>45126</v>
      </c>
      <c r="W6" s="19">
        <f t="shared" si="1"/>
        <v>45127</v>
      </c>
      <c r="X6" s="19">
        <f t="shared" si="1"/>
        <v>45128</v>
      </c>
      <c r="Y6" s="19">
        <f t="shared" si="1"/>
        <v>45129</v>
      </c>
    </row>
    <row r="7" spans="1:31" s="4" customFormat="1" ht="9" customHeight="1" x14ac:dyDescent="0.2">
      <c r="A7" s="180"/>
      <c r="B7" s="180"/>
      <c r="C7" s="180"/>
      <c r="D7" s="180"/>
      <c r="E7" s="180"/>
      <c r="F7" s="180"/>
      <c r="G7" s="180"/>
      <c r="H7" s="180"/>
      <c r="I7" s="11"/>
      <c r="J7" s="11"/>
      <c r="K7" s="19">
        <f t="shared" si="0"/>
        <v>45074</v>
      </c>
      <c r="L7" s="19">
        <f t="shared" si="0"/>
        <v>45075</v>
      </c>
      <c r="M7" s="19">
        <f t="shared" si="0"/>
        <v>45076</v>
      </c>
      <c r="N7" s="19">
        <f t="shared" si="0"/>
        <v>45077</v>
      </c>
      <c r="O7" s="19" t="str">
        <f t="shared" si="0"/>
        <v/>
      </c>
      <c r="P7" s="19" t="str">
        <f t="shared" si="0"/>
        <v/>
      </c>
      <c r="Q7" s="19" t="str">
        <f t="shared" si="0"/>
        <v/>
      </c>
      <c r="R7" s="3"/>
      <c r="S7" s="19">
        <f t="shared" si="1"/>
        <v>45130</v>
      </c>
      <c r="T7" s="19">
        <f t="shared" si="1"/>
        <v>45131</v>
      </c>
      <c r="U7" s="19">
        <f t="shared" si="1"/>
        <v>45132</v>
      </c>
      <c r="V7" s="19">
        <f t="shared" si="1"/>
        <v>45133</v>
      </c>
      <c r="W7" s="19">
        <f t="shared" si="1"/>
        <v>45134</v>
      </c>
      <c r="X7" s="19">
        <f t="shared" si="1"/>
        <v>45135</v>
      </c>
      <c r="Y7" s="19">
        <f t="shared" si="1"/>
        <v>45136</v>
      </c>
    </row>
    <row r="8" spans="1:31" s="5" customFormat="1" ht="9" customHeight="1" thickBot="1" x14ac:dyDescent="0.25">
      <c r="A8" s="23"/>
      <c r="B8" s="23"/>
      <c r="C8" s="23"/>
      <c r="D8" s="23"/>
      <c r="E8" s="23"/>
      <c r="F8" s="23"/>
      <c r="G8" s="23"/>
      <c r="H8" s="23"/>
      <c r="I8" s="22"/>
      <c r="J8" s="22"/>
      <c r="K8" s="19" t="str">
        <f t="shared" si="0"/>
        <v/>
      </c>
      <c r="L8" s="19" t="str">
        <f t="shared" si="0"/>
        <v/>
      </c>
      <c r="M8" s="19" t="str">
        <f t="shared" si="0"/>
        <v/>
      </c>
      <c r="N8" s="19" t="str">
        <f t="shared" si="0"/>
        <v/>
      </c>
      <c r="O8" s="19" t="str">
        <f t="shared" si="0"/>
        <v/>
      </c>
      <c r="P8" s="19" t="str">
        <f t="shared" si="0"/>
        <v/>
      </c>
      <c r="Q8" s="19" t="str">
        <f t="shared" si="0"/>
        <v/>
      </c>
      <c r="R8" s="20"/>
      <c r="S8" s="19">
        <f t="shared" si="1"/>
        <v>45137</v>
      </c>
      <c r="T8" s="19">
        <f t="shared" si="1"/>
        <v>45138</v>
      </c>
      <c r="U8" s="19" t="str">
        <f t="shared" si="1"/>
        <v/>
      </c>
      <c r="V8" s="19" t="str">
        <f t="shared" si="1"/>
        <v/>
      </c>
      <c r="W8" s="19" t="str">
        <f t="shared" si="1"/>
        <v/>
      </c>
      <c r="X8" s="19" t="str">
        <f t="shared" si="1"/>
        <v/>
      </c>
      <c r="Y8" s="19" t="str">
        <f t="shared" si="1"/>
        <v/>
      </c>
      <c r="Z8" s="21"/>
    </row>
    <row r="9" spans="1:31" s="1" customFormat="1" ht="21" customHeight="1" x14ac:dyDescent="0.2">
      <c r="A9" s="181">
        <f>A10</f>
        <v>45074</v>
      </c>
      <c r="B9" s="182"/>
      <c r="C9" s="182">
        <f>C10</f>
        <v>45075</v>
      </c>
      <c r="D9" s="182"/>
      <c r="E9" s="182">
        <f>E10</f>
        <v>45076</v>
      </c>
      <c r="F9" s="182"/>
      <c r="G9" s="182">
        <f>G10</f>
        <v>45077</v>
      </c>
      <c r="H9" s="182"/>
      <c r="I9" s="182">
        <f>I10</f>
        <v>45078</v>
      </c>
      <c r="J9" s="182"/>
      <c r="K9" s="182">
        <f>K10</f>
        <v>45079</v>
      </c>
      <c r="L9" s="182"/>
      <c r="M9" s="182"/>
      <c r="N9" s="182"/>
      <c r="O9" s="182"/>
      <c r="P9" s="182"/>
      <c r="Q9" s="182"/>
      <c r="R9" s="182"/>
      <c r="S9" s="182">
        <f>S10</f>
        <v>45080</v>
      </c>
      <c r="T9" s="182"/>
      <c r="U9" s="182"/>
      <c r="V9" s="182"/>
      <c r="W9" s="182"/>
      <c r="X9" s="182"/>
      <c r="Y9" s="182"/>
      <c r="Z9" s="184"/>
      <c r="AB9" s="114" t="s">
        <v>20</v>
      </c>
      <c r="AC9" s="115" t="s">
        <v>21</v>
      </c>
      <c r="AD9" s="115" t="s">
        <v>22</v>
      </c>
      <c r="AE9" s="116" t="s">
        <v>23</v>
      </c>
    </row>
    <row r="10" spans="1:31" s="1" customFormat="1" ht="18" x14ac:dyDescent="0.2">
      <c r="A10" s="14">
        <f>$A$1-(WEEKDAY($A$1,1)-(start_day-1))-IF((WEEKDAY($A$1,1)-(start_day-1))&lt;=0,7,0)+1</f>
        <v>45074</v>
      </c>
      <c r="B10" s="15"/>
      <c r="C10" s="12">
        <f>A10+1</f>
        <v>45075</v>
      </c>
      <c r="D10" s="13"/>
      <c r="E10" s="12">
        <f>C10+1</f>
        <v>45076</v>
      </c>
      <c r="F10" s="13"/>
      <c r="G10" s="12">
        <f>E10+1</f>
        <v>45077</v>
      </c>
      <c r="H10" s="13"/>
      <c r="I10" s="12">
        <f>G10+1</f>
        <v>45078</v>
      </c>
      <c r="J10" s="13"/>
      <c r="K10" s="158">
        <f>I10+1</f>
        <v>45079</v>
      </c>
      <c r="L10" s="159"/>
      <c r="M10" s="166"/>
      <c r="N10" s="166"/>
      <c r="O10" s="166"/>
      <c r="P10" s="166"/>
      <c r="Q10" s="166"/>
      <c r="R10" s="167"/>
      <c r="S10" s="154">
        <f>K10+1</f>
        <v>45080</v>
      </c>
      <c r="T10" s="155"/>
      <c r="U10" s="156"/>
      <c r="V10" s="156"/>
      <c r="W10" s="156"/>
      <c r="X10" s="156"/>
      <c r="Y10" s="156"/>
      <c r="Z10" s="157"/>
      <c r="AB10" s="43" t="s">
        <v>3</v>
      </c>
      <c r="AC10" s="44" t="s">
        <v>2</v>
      </c>
      <c r="AD10" s="45" t="s">
        <v>0</v>
      </c>
      <c r="AE10" s="111" t="s">
        <v>4</v>
      </c>
    </row>
    <row r="11" spans="1:31" s="1" customFormat="1" ht="15.75" customHeight="1" x14ac:dyDescent="0.2">
      <c r="A11" s="145"/>
      <c r="B11" s="147"/>
      <c r="C11" s="151"/>
      <c r="D11" s="152"/>
      <c r="E11" s="151"/>
      <c r="F11" s="152"/>
      <c r="G11" s="151"/>
      <c r="H11" s="152"/>
      <c r="I11" s="151"/>
      <c r="J11" s="152"/>
      <c r="K11" s="151"/>
      <c r="L11" s="153"/>
      <c r="M11" s="153"/>
      <c r="N11" s="153"/>
      <c r="O11" s="153"/>
      <c r="P11" s="153"/>
      <c r="Q11" s="153"/>
      <c r="R11" s="152"/>
      <c r="S11" s="145"/>
      <c r="T11" s="146"/>
      <c r="U11" s="146"/>
      <c r="V11" s="146"/>
      <c r="W11" s="146"/>
      <c r="X11" s="146"/>
      <c r="Y11" s="146"/>
      <c r="Z11" s="147"/>
      <c r="AB11" s="47"/>
      <c r="AC11" s="52" t="s">
        <v>6</v>
      </c>
      <c r="AD11" s="49" t="s">
        <v>1</v>
      </c>
      <c r="AE11" s="50" t="s">
        <v>5</v>
      </c>
    </row>
    <row r="12" spans="1:31" s="1" customFormat="1" ht="15.75" customHeight="1" x14ac:dyDescent="0.2">
      <c r="A12" s="179" t="s">
        <v>60</v>
      </c>
      <c r="B12" s="179"/>
      <c r="C12" s="198"/>
      <c r="D12" s="198"/>
      <c r="E12" s="198"/>
      <c r="F12" s="198"/>
      <c r="G12" s="198"/>
      <c r="H12" s="198"/>
      <c r="I12" s="165"/>
      <c r="J12" s="165"/>
      <c r="K12" s="165"/>
      <c r="L12" s="165"/>
      <c r="M12" s="165"/>
      <c r="N12" s="165"/>
      <c r="O12" s="165"/>
      <c r="P12" s="165"/>
      <c r="Q12" s="165"/>
      <c r="R12" s="165"/>
      <c r="S12" s="146"/>
      <c r="T12" s="146"/>
      <c r="U12" s="146"/>
      <c r="V12" s="146"/>
      <c r="W12" s="146"/>
      <c r="X12" s="146"/>
      <c r="Y12" s="146"/>
      <c r="Z12" s="147"/>
      <c r="AB12" s="51"/>
      <c r="AC12" s="53" t="s">
        <v>9</v>
      </c>
      <c r="AD12" s="53" t="s">
        <v>8</v>
      </c>
      <c r="AE12" s="112" t="s">
        <v>26</v>
      </c>
    </row>
    <row r="13" spans="1:31" s="1" customFormat="1" ht="18.75" customHeight="1" x14ac:dyDescent="0.2">
      <c r="A13" s="200" t="s">
        <v>62</v>
      </c>
      <c r="B13" s="200"/>
      <c r="C13" s="198"/>
      <c r="D13" s="198"/>
      <c r="E13" s="198"/>
      <c r="F13" s="198"/>
      <c r="G13" s="198"/>
      <c r="H13" s="198"/>
      <c r="I13" s="165"/>
      <c r="J13" s="165"/>
      <c r="K13" s="165"/>
      <c r="L13" s="165"/>
      <c r="M13" s="165"/>
      <c r="N13" s="165"/>
      <c r="O13" s="165"/>
      <c r="P13" s="165"/>
      <c r="Q13" s="165"/>
      <c r="R13" s="165"/>
      <c r="S13" s="146"/>
      <c r="T13" s="146"/>
      <c r="U13" s="146"/>
      <c r="V13" s="146"/>
      <c r="W13" s="146"/>
      <c r="X13" s="146"/>
      <c r="Y13" s="146"/>
      <c r="Z13" s="147"/>
      <c r="AB13" s="51"/>
      <c r="AC13" s="56" t="s">
        <v>11</v>
      </c>
      <c r="AD13" s="49" t="s">
        <v>27</v>
      </c>
      <c r="AE13" s="60" t="s">
        <v>7</v>
      </c>
    </row>
    <row r="14" spans="1:31" s="1" customFormat="1" ht="15.75" customHeight="1" x14ac:dyDescent="0.2">
      <c r="A14" s="199" t="s">
        <v>5</v>
      </c>
      <c r="B14" s="199"/>
      <c r="C14" s="198"/>
      <c r="D14" s="198"/>
      <c r="E14" s="198"/>
      <c r="F14" s="198"/>
      <c r="G14" s="198"/>
      <c r="H14" s="198"/>
      <c r="I14" s="165"/>
      <c r="J14" s="165"/>
      <c r="K14" s="165"/>
      <c r="L14" s="165"/>
      <c r="M14" s="165"/>
      <c r="N14" s="165"/>
      <c r="O14" s="165"/>
      <c r="P14" s="165"/>
      <c r="Q14" s="165"/>
      <c r="R14" s="165"/>
      <c r="S14" s="146"/>
      <c r="T14" s="146"/>
      <c r="U14" s="146"/>
      <c r="V14" s="146"/>
      <c r="W14" s="146"/>
      <c r="X14" s="146"/>
      <c r="Y14" s="146"/>
      <c r="Z14" s="147"/>
      <c r="AB14" s="55"/>
      <c r="AC14" s="108" t="s">
        <v>12</v>
      </c>
      <c r="AD14" s="57"/>
      <c r="AE14" s="50" t="s">
        <v>10</v>
      </c>
    </row>
    <row r="15" spans="1:31" s="1" customFormat="1" ht="15.75" customHeight="1" x14ac:dyDescent="0.2">
      <c r="A15" s="173" t="s">
        <v>6</v>
      </c>
      <c r="B15" s="173"/>
      <c r="C15" s="198"/>
      <c r="D15" s="198"/>
      <c r="E15" s="198"/>
      <c r="F15" s="198"/>
      <c r="G15" s="198"/>
      <c r="H15" s="198"/>
      <c r="I15" s="165"/>
      <c r="J15" s="165"/>
      <c r="K15" s="165"/>
      <c r="L15" s="165"/>
      <c r="M15" s="165"/>
      <c r="N15" s="165"/>
      <c r="O15" s="165"/>
      <c r="P15" s="165"/>
      <c r="Q15" s="165"/>
      <c r="R15" s="165"/>
      <c r="S15" s="37"/>
      <c r="T15" s="37"/>
      <c r="U15" s="37"/>
      <c r="V15" s="37"/>
      <c r="W15" s="37"/>
      <c r="X15" s="37"/>
      <c r="Y15" s="37"/>
      <c r="Z15" s="38"/>
      <c r="AB15" s="58"/>
      <c r="AC15" s="53" t="s">
        <v>13</v>
      </c>
      <c r="AD15" s="48"/>
      <c r="AE15" s="60"/>
    </row>
    <row r="16" spans="1:31" s="1" customFormat="1" ht="15.75" customHeight="1" x14ac:dyDescent="0.2">
      <c r="A16" s="36"/>
      <c r="B16" s="38"/>
      <c r="C16" s="33"/>
      <c r="D16" s="34"/>
      <c r="E16" s="33"/>
      <c r="F16" s="34"/>
      <c r="G16" s="33"/>
      <c r="H16" s="34"/>
      <c r="I16" s="33"/>
      <c r="J16" s="34"/>
      <c r="K16" s="33"/>
      <c r="L16" s="35"/>
      <c r="M16" s="35"/>
      <c r="N16" s="35"/>
      <c r="O16" s="35"/>
      <c r="P16" s="35"/>
      <c r="Q16" s="35"/>
      <c r="R16" s="34"/>
      <c r="S16" s="36"/>
      <c r="T16" s="37"/>
      <c r="U16" s="37"/>
      <c r="V16" s="37"/>
      <c r="W16" s="37"/>
      <c r="X16" s="37"/>
      <c r="Y16" s="37"/>
      <c r="Z16" s="38"/>
      <c r="AB16" s="51"/>
      <c r="AC16" s="53" t="s">
        <v>14</v>
      </c>
      <c r="AD16" s="45"/>
      <c r="AE16" s="61"/>
    </row>
    <row r="17" spans="1:31" s="1" customFormat="1" ht="15.75" customHeight="1" x14ac:dyDescent="0.2">
      <c r="A17" s="42" t="s">
        <v>66</v>
      </c>
      <c r="B17" s="42"/>
      <c r="C17" s="33"/>
      <c r="D17" s="34"/>
      <c r="E17" s="33"/>
      <c r="F17" s="34"/>
      <c r="G17" s="33"/>
      <c r="H17" s="34"/>
      <c r="I17" s="33"/>
      <c r="J17" s="34"/>
      <c r="K17" s="33"/>
      <c r="L17" s="35"/>
      <c r="M17" s="35"/>
      <c r="N17" s="35"/>
      <c r="O17" s="35"/>
      <c r="P17" s="35"/>
      <c r="Q17" s="35"/>
      <c r="R17" s="34"/>
      <c r="S17" s="36"/>
      <c r="T17" s="37"/>
      <c r="U17" s="37"/>
      <c r="V17" s="37"/>
      <c r="W17" s="37"/>
      <c r="X17" s="37"/>
      <c r="Y17" s="37"/>
      <c r="Z17" s="38"/>
      <c r="AB17" s="51"/>
      <c r="AC17" s="53" t="s">
        <v>15</v>
      </c>
      <c r="AD17" s="45"/>
      <c r="AE17" s="61"/>
    </row>
    <row r="18" spans="1:31" s="1" customFormat="1" ht="15.75" customHeight="1" x14ac:dyDescent="0.2">
      <c r="A18" s="40" t="s">
        <v>67</v>
      </c>
      <c r="B18" s="40"/>
      <c r="C18" s="33"/>
      <c r="D18" s="34"/>
      <c r="E18" s="33"/>
      <c r="F18" s="34"/>
      <c r="G18" s="33"/>
      <c r="H18" s="34"/>
      <c r="I18" s="33"/>
      <c r="J18" s="34"/>
      <c r="K18" s="33"/>
      <c r="L18" s="35"/>
      <c r="M18" s="35"/>
      <c r="N18" s="35"/>
      <c r="O18" s="35"/>
      <c r="P18" s="35"/>
      <c r="Q18" s="35"/>
      <c r="R18" s="34"/>
      <c r="S18" s="36"/>
      <c r="T18" s="37"/>
      <c r="U18" s="37"/>
      <c r="V18" s="37"/>
      <c r="W18" s="37"/>
      <c r="X18" s="37"/>
      <c r="Y18" s="37"/>
      <c r="Z18" s="38"/>
      <c r="AB18" s="51"/>
      <c r="AC18" s="108" t="s">
        <v>16</v>
      </c>
      <c r="AD18" s="45"/>
      <c r="AE18" s="61"/>
    </row>
    <row r="19" spans="1:31" s="2" customFormat="1" ht="17.25" customHeight="1" x14ac:dyDescent="0.2">
      <c r="A19" s="148"/>
      <c r="B19" s="150"/>
      <c r="C19" s="163"/>
      <c r="D19" s="164"/>
      <c r="E19" s="163"/>
      <c r="F19" s="164"/>
      <c r="G19" s="163"/>
      <c r="H19" s="164"/>
      <c r="I19" s="163"/>
      <c r="J19" s="164"/>
      <c r="K19" s="163"/>
      <c r="L19" s="175"/>
      <c r="M19" s="175"/>
      <c r="N19" s="175"/>
      <c r="O19" s="175"/>
      <c r="P19" s="175"/>
      <c r="Q19" s="175"/>
      <c r="R19" s="164"/>
      <c r="S19" s="148"/>
      <c r="T19" s="149"/>
      <c r="U19" s="149"/>
      <c r="V19" s="149"/>
      <c r="W19" s="149"/>
      <c r="X19" s="149"/>
      <c r="Y19" s="149"/>
      <c r="Z19" s="150"/>
      <c r="AA19" s="1"/>
      <c r="AB19" s="62"/>
      <c r="AC19" s="108" t="s">
        <v>17</v>
      </c>
      <c r="AD19" s="63"/>
      <c r="AE19" s="64"/>
    </row>
    <row r="20" spans="1:31" s="1" customFormat="1" ht="18" x14ac:dyDescent="0.2">
      <c r="A20" s="14">
        <f>S10+1</f>
        <v>45081</v>
      </c>
      <c r="B20" s="15"/>
      <c r="C20" s="12">
        <f>A20+1</f>
        <v>45082</v>
      </c>
      <c r="D20" s="13"/>
      <c r="E20" s="12">
        <f>C20+1</f>
        <v>45083</v>
      </c>
      <c r="F20" s="13"/>
      <c r="G20" s="12">
        <f>E20+1</f>
        <v>45084</v>
      </c>
      <c r="H20" s="13"/>
      <c r="I20" s="12">
        <f>G20+1</f>
        <v>45085</v>
      </c>
      <c r="J20" s="13"/>
      <c r="K20" s="158">
        <f>I20+1</f>
        <v>45086</v>
      </c>
      <c r="L20" s="159"/>
      <c r="M20" s="166"/>
      <c r="N20" s="166"/>
      <c r="O20" s="166"/>
      <c r="P20" s="166"/>
      <c r="Q20" s="166"/>
      <c r="R20" s="167"/>
      <c r="S20" s="154">
        <f>K20+1</f>
        <v>45087</v>
      </c>
      <c r="T20" s="155"/>
      <c r="U20" s="156"/>
      <c r="V20" s="156"/>
      <c r="W20" s="156"/>
      <c r="X20" s="156"/>
      <c r="Y20" s="156"/>
      <c r="Z20" s="157"/>
      <c r="AB20" s="98"/>
      <c r="AC20" s="108" t="s">
        <v>18</v>
      </c>
      <c r="AD20" s="95"/>
      <c r="AE20" s="99"/>
    </row>
    <row r="21" spans="1:31" s="1" customFormat="1" ht="15.75" x14ac:dyDescent="0.2">
      <c r="A21" s="177" t="s">
        <v>4</v>
      </c>
      <c r="B21" s="177"/>
      <c r="C21" s="165"/>
      <c r="D21" s="165"/>
      <c r="E21" s="165"/>
      <c r="F21" s="165"/>
      <c r="G21" s="165"/>
      <c r="H21" s="165"/>
      <c r="I21" s="165"/>
      <c r="J21" s="165"/>
      <c r="K21" s="165"/>
      <c r="L21" s="165"/>
      <c r="M21" s="165"/>
      <c r="N21" s="165"/>
      <c r="O21" s="165"/>
      <c r="P21" s="165"/>
      <c r="Q21" s="165"/>
      <c r="R21" s="165"/>
      <c r="S21" s="146"/>
      <c r="T21" s="146"/>
      <c r="U21" s="146"/>
      <c r="V21" s="146"/>
      <c r="W21" s="146"/>
      <c r="X21" s="146"/>
      <c r="Y21" s="146"/>
      <c r="Z21" s="147"/>
      <c r="AB21" s="100"/>
      <c r="AC21" s="97"/>
      <c r="AD21" s="96"/>
      <c r="AE21" s="101"/>
    </row>
    <row r="22" spans="1:31" s="1" customFormat="1" ht="15.75" x14ac:dyDescent="0.2">
      <c r="A22" s="176" t="s">
        <v>64</v>
      </c>
      <c r="B22" s="176"/>
      <c r="C22" s="165"/>
      <c r="D22" s="165"/>
      <c r="E22" s="165"/>
      <c r="F22" s="165"/>
      <c r="G22" s="165"/>
      <c r="H22" s="165"/>
      <c r="I22" s="165"/>
      <c r="J22" s="165"/>
      <c r="K22" s="165"/>
      <c r="L22" s="165"/>
      <c r="M22" s="165"/>
      <c r="N22" s="165"/>
      <c r="O22" s="165"/>
      <c r="P22" s="165"/>
      <c r="Q22" s="165"/>
      <c r="R22" s="165"/>
      <c r="S22" s="146"/>
      <c r="T22" s="146"/>
      <c r="U22" s="146"/>
      <c r="V22" s="146"/>
      <c r="W22" s="146"/>
      <c r="X22" s="146"/>
      <c r="Y22" s="146"/>
      <c r="Z22" s="147"/>
      <c r="AB22" s="102"/>
      <c r="AC22" s="97"/>
      <c r="AD22" s="97"/>
      <c r="AE22" s="103"/>
    </row>
    <row r="23" spans="1:31" s="1" customFormat="1" ht="15.75" x14ac:dyDescent="0.2">
      <c r="A23" s="201" t="s">
        <v>7</v>
      </c>
      <c r="B23" s="201"/>
      <c r="C23" s="165"/>
      <c r="D23" s="165"/>
      <c r="E23" s="165"/>
      <c r="F23" s="165"/>
      <c r="G23" s="165"/>
      <c r="H23" s="165"/>
      <c r="I23" s="165"/>
      <c r="J23" s="165"/>
      <c r="K23" s="165"/>
      <c r="L23" s="165"/>
      <c r="M23" s="165"/>
      <c r="N23" s="165"/>
      <c r="O23" s="165"/>
      <c r="P23" s="165"/>
      <c r="Q23" s="165"/>
      <c r="R23" s="165"/>
      <c r="S23" s="146"/>
      <c r="T23" s="146"/>
      <c r="U23" s="146"/>
      <c r="V23" s="146"/>
      <c r="W23" s="146"/>
      <c r="X23" s="146"/>
      <c r="Y23" s="146"/>
      <c r="Z23" s="147"/>
      <c r="AB23" s="102"/>
      <c r="AC23" s="97"/>
      <c r="AD23" s="97"/>
      <c r="AE23" s="103"/>
    </row>
    <row r="24" spans="1:31" s="1" customFormat="1" ht="15.75" x14ac:dyDescent="0.2">
      <c r="A24" s="177" t="s">
        <v>10</v>
      </c>
      <c r="B24" s="177"/>
      <c r="C24" s="165"/>
      <c r="D24" s="165"/>
      <c r="E24" s="165"/>
      <c r="F24" s="165"/>
      <c r="G24" s="165"/>
      <c r="H24" s="165"/>
      <c r="I24" s="165"/>
      <c r="J24" s="165"/>
      <c r="K24" s="165"/>
      <c r="L24" s="165"/>
      <c r="M24" s="165"/>
      <c r="N24" s="165"/>
      <c r="O24" s="165"/>
      <c r="P24" s="165"/>
      <c r="Q24" s="165"/>
      <c r="R24" s="165"/>
      <c r="S24" s="37"/>
      <c r="T24" s="37"/>
      <c r="U24" s="37"/>
      <c r="V24" s="37"/>
      <c r="W24" s="37"/>
      <c r="X24" s="37"/>
      <c r="Y24" s="37"/>
      <c r="Z24" s="38"/>
      <c r="AB24" s="102"/>
      <c r="AC24" s="97"/>
      <c r="AD24" s="97"/>
      <c r="AE24" s="103"/>
    </row>
    <row r="25" spans="1:31" s="1" customFormat="1" ht="15.75" x14ac:dyDescent="0.2">
      <c r="A25" s="177" t="s">
        <v>27</v>
      </c>
      <c r="B25" s="177"/>
      <c r="C25" s="165"/>
      <c r="D25" s="165"/>
      <c r="E25" s="165"/>
      <c r="F25" s="165"/>
      <c r="G25" s="165"/>
      <c r="H25" s="165"/>
      <c r="I25" s="165"/>
      <c r="J25" s="165"/>
      <c r="K25" s="165"/>
      <c r="L25" s="165"/>
      <c r="M25" s="165"/>
      <c r="N25" s="165"/>
      <c r="O25" s="165"/>
      <c r="P25" s="165"/>
      <c r="Q25" s="165"/>
      <c r="R25" s="165"/>
      <c r="S25" s="37"/>
      <c r="T25" s="37"/>
      <c r="U25" s="37"/>
      <c r="V25" s="37"/>
      <c r="W25" s="37"/>
      <c r="X25" s="37"/>
      <c r="Y25" s="37"/>
      <c r="Z25" s="38"/>
      <c r="AB25" s="102"/>
      <c r="AC25" s="97"/>
      <c r="AD25" s="97"/>
      <c r="AE25" s="103"/>
    </row>
    <row r="26" spans="1:31" s="1" customFormat="1" ht="15.75" x14ac:dyDescent="0.2">
      <c r="A26" s="177" t="s">
        <v>11</v>
      </c>
      <c r="B26" s="177"/>
      <c r="C26" s="165"/>
      <c r="D26" s="165"/>
      <c r="E26" s="165"/>
      <c r="F26" s="165"/>
      <c r="G26" s="165"/>
      <c r="H26" s="165"/>
      <c r="I26" s="165"/>
      <c r="J26" s="165"/>
      <c r="K26" s="165"/>
      <c r="L26" s="165"/>
      <c r="M26" s="165"/>
      <c r="N26" s="165"/>
      <c r="O26" s="165"/>
      <c r="P26" s="165"/>
      <c r="Q26" s="165"/>
      <c r="R26" s="165"/>
      <c r="S26" s="37"/>
      <c r="T26" s="37"/>
      <c r="U26" s="37"/>
      <c r="V26" s="37"/>
      <c r="W26" s="37"/>
      <c r="X26" s="37"/>
      <c r="Y26" s="37"/>
      <c r="Z26" s="38"/>
      <c r="AB26" s="102"/>
      <c r="AC26" s="96"/>
      <c r="AD26" s="97"/>
      <c r="AE26" s="103"/>
    </row>
    <row r="27" spans="1:31" s="1" customFormat="1" ht="15.75" x14ac:dyDescent="0.2">
      <c r="A27" s="177" t="s">
        <v>8</v>
      </c>
      <c r="B27" s="177"/>
      <c r="C27" s="165"/>
      <c r="D27" s="165"/>
      <c r="E27" s="165"/>
      <c r="F27" s="165"/>
      <c r="G27" s="165"/>
      <c r="H27" s="165"/>
      <c r="I27" s="165"/>
      <c r="J27" s="165"/>
      <c r="K27" s="165"/>
      <c r="L27" s="165"/>
      <c r="M27" s="165"/>
      <c r="N27" s="165"/>
      <c r="O27" s="165"/>
      <c r="P27" s="165"/>
      <c r="Q27" s="165"/>
      <c r="R27" s="165"/>
      <c r="S27" s="37"/>
      <c r="T27" s="37"/>
      <c r="U27" s="37"/>
      <c r="V27" s="37"/>
      <c r="W27" s="37"/>
      <c r="X27" s="37"/>
      <c r="Y27" s="37"/>
      <c r="Z27" s="38"/>
      <c r="AB27" s="100"/>
      <c r="AC27" s="97"/>
      <c r="AD27" s="96"/>
      <c r="AE27" s="101"/>
    </row>
    <row r="28" spans="1:31" s="1" customFormat="1" ht="15.75" x14ac:dyDescent="0.2">
      <c r="A28" s="202" t="s">
        <v>3</v>
      </c>
      <c r="B28" s="202"/>
      <c r="C28" s="165"/>
      <c r="D28" s="165"/>
      <c r="E28" s="165"/>
      <c r="F28" s="165"/>
      <c r="G28" s="165"/>
      <c r="H28" s="165"/>
      <c r="I28" s="165"/>
      <c r="J28" s="165"/>
      <c r="K28" s="165"/>
      <c r="L28" s="165"/>
      <c r="M28" s="165"/>
      <c r="N28" s="165"/>
      <c r="O28" s="165"/>
      <c r="P28" s="165"/>
      <c r="Q28" s="165"/>
      <c r="R28" s="165"/>
      <c r="S28" s="37"/>
      <c r="T28" s="37"/>
      <c r="U28" s="37"/>
      <c r="V28" s="37"/>
      <c r="W28" s="37"/>
      <c r="X28" s="37"/>
      <c r="Y28" s="37"/>
      <c r="Z28" s="38"/>
      <c r="AB28" s="102"/>
      <c r="AC28" s="97"/>
      <c r="AD28" s="97"/>
      <c r="AE28" s="103"/>
    </row>
    <row r="29" spans="1:31" s="1" customFormat="1" ht="15.75" x14ac:dyDescent="0.2">
      <c r="A29" s="177" t="s">
        <v>2</v>
      </c>
      <c r="B29" s="177"/>
      <c r="C29" s="165"/>
      <c r="D29" s="165"/>
      <c r="E29" s="165"/>
      <c r="F29" s="165"/>
      <c r="G29" s="165"/>
      <c r="H29" s="165"/>
      <c r="I29" s="165"/>
      <c r="J29" s="165"/>
      <c r="K29" s="165"/>
      <c r="L29" s="165"/>
      <c r="M29" s="165"/>
      <c r="N29" s="165"/>
      <c r="O29" s="165"/>
      <c r="P29" s="165"/>
      <c r="Q29" s="165"/>
      <c r="R29" s="165"/>
      <c r="S29" s="37"/>
      <c r="T29" s="37"/>
      <c r="U29" s="37"/>
      <c r="V29" s="37"/>
      <c r="W29" s="37"/>
      <c r="X29" s="37"/>
      <c r="Y29" s="37"/>
      <c r="Z29" s="38"/>
      <c r="AB29" s="102"/>
      <c r="AC29" s="97"/>
      <c r="AD29" s="97"/>
      <c r="AE29" s="103"/>
    </row>
    <row r="30" spans="1:31" s="1" customFormat="1" ht="15.75" x14ac:dyDescent="0.2">
      <c r="A30" s="176" t="s">
        <v>61</v>
      </c>
      <c r="B30" s="176"/>
      <c r="C30" s="165"/>
      <c r="D30" s="165"/>
      <c r="E30" s="165"/>
      <c r="F30" s="165"/>
      <c r="G30" s="165"/>
      <c r="H30" s="165"/>
      <c r="I30" s="165"/>
      <c r="J30" s="165"/>
      <c r="K30" s="165"/>
      <c r="L30" s="165"/>
      <c r="M30" s="165"/>
      <c r="N30" s="165"/>
      <c r="O30" s="165"/>
      <c r="P30" s="165"/>
      <c r="Q30" s="165"/>
      <c r="R30" s="165"/>
      <c r="S30" s="37"/>
      <c r="T30" s="37"/>
      <c r="U30" s="37"/>
      <c r="V30" s="37"/>
      <c r="W30" s="37"/>
      <c r="X30" s="37"/>
      <c r="Y30" s="37"/>
      <c r="Z30" s="38"/>
      <c r="AB30" s="102"/>
      <c r="AC30" s="109"/>
      <c r="AD30" s="97"/>
      <c r="AE30" s="103"/>
    </row>
    <row r="31" spans="1:31" s="1" customFormat="1" ht="13.5" thickBot="1" x14ac:dyDescent="0.25">
      <c r="A31" s="145"/>
      <c r="B31" s="147"/>
      <c r="C31" s="151"/>
      <c r="D31" s="152"/>
      <c r="E31" s="151"/>
      <c r="F31" s="152"/>
      <c r="G31" s="151"/>
      <c r="H31" s="152"/>
      <c r="I31" s="151"/>
      <c r="J31" s="152"/>
      <c r="K31" s="151"/>
      <c r="L31" s="153"/>
      <c r="M31" s="153"/>
      <c r="N31" s="153"/>
      <c r="O31" s="153"/>
      <c r="P31" s="153"/>
      <c r="Q31" s="153"/>
      <c r="R31" s="152"/>
      <c r="S31" s="145"/>
      <c r="T31" s="146"/>
      <c r="U31" s="146"/>
      <c r="V31" s="146"/>
      <c r="W31" s="146"/>
      <c r="X31" s="146"/>
      <c r="Y31" s="146"/>
      <c r="Z31" s="147"/>
      <c r="AB31" s="104"/>
      <c r="AC31" s="110"/>
      <c r="AD31" s="105"/>
      <c r="AE31" s="106"/>
    </row>
    <row r="32" spans="1:31" s="1" customFormat="1" x14ac:dyDescent="0.2">
      <c r="A32" s="39" t="s">
        <v>42</v>
      </c>
      <c r="B32" s="39"/>
      <c r="C32" s="33"/>
      <c r="D32" s="34"/>
      <c r="E32" s="33"/>
      <c r="F32" s="34"/>
      <c r="G32" s="33"/>
      <c r="H32" s="34"/>
      <c r="I32" s="33"/>
      <c r="J32" s="34"/>
      <c r="K32" s="33"/>
      <c r="L32" s="35"/>
      <c r="M32" s="35"/>
      <c r="N32" s="35"/>
      <c r="O32" s="35"/>
      <c r="P32" s="35"/>
      <c r="Q32" s="35"/>
      <c r="R32" s="34"/>
      <c r="S32" s="36"/>
      <c r="T32" s="37"/>
      <c r="U32" s="37"/>
      <c r="V32" s="37"/>
      <c r="W32" s="37"/>
      <c r="X32" s="37"/>
      <c r="Y32" s="37"/>
      <c r="Z32" s="38"/>
    </row>
    <row r="33" spans="1:27" s="1" customFormat="1" x14ac:dyDescent="0.2">
      <c r="A33" s="42" t="s">
        <v>38</v>
      </c>
      <c r="B33" s="42"/>
      <c r="C33" s="33"/>
      <c r="D33" s="34"/>
      <c r="E33" s="33"/>
      <c r="F33" s="34"/>
      <c r="G33" s="33"/>
      <c r="H33" s="34"/>
      <c r="I33" s="33"/>
      <c r="J33" s="34"/>
      <c r="K33" s="33"/>
      <c r="L33" s="35"/>
      <c r="M33" s="35"/>
      <c r="N33" s="35"/>
      <c r="O33" s="35"/>
      <c r="P33" s="35"/>
      <c r="Q33" s="35"/>
      <c r="R33" s="34"/>
      <c r="S33" s="36"/>
      <c r="T33" s="37"/>
      <c r="U33" s="37"/>
      <c r="V33" s="37"/>
      <c r="W33" s="37"/>
      <c r="X33" s="37"/>
      <c r="Y33" s="37"/>
      <c r="Z33" s="38"/>
    </row>
    <row r="34" spans="1:27" s="1" customFormat="1" x14ac:dyDescent="0.2">
      <c r="A34" s="40" t="s">
        <v>39</v>
      </c>
      <c r="B34" s="40"/>
      <c r="C34" s="33"/>
      <c r="D34" s="34"/>
      <c r="E34" s="33"/>
      <c r="F34" s="34"/>
      <c r="G34" s="33"/>
      <c r="H34" s="34"/>
      <c r="I34" s="33"/>
      <c r="J34" s="34"/>
      <c r="K34" s="33"/>
      <c r="L34" s="35"/>
      <c r="M34" s="35"/>
      <c r="N34" s="35"/>
      <c r="O34" s="35"/>
      <c r="P34" s="35"/>
      <c r="Q34" s="35"/>
      <c r="R34" s="34"/>
      <c r="S34" s="36"/>
      <c r="T34" s="37"/>
      <c r="U34" s="37"/>
      <c r="V34" s="37"/>
      <c r="W34" s="37"/>
      <c r="X34" s="37"/>
      <c r="Y34" s="37"/>
      <c r="Z34" s="38"/>
    </row>
    <row r="35" spans="1:27" s="2" customFormat="1" ht="13.35" customHeight="1" x14ac:dyDescent="0.2">
      <c r="A35" s="148"/>
      <c r="B35" s="150"/>
      <c r="C35" s="163"/>
      <c r="D35" s="164"/>
      <c r="E35" s="163"/>
      <c r="F35" s="164"/>
      <c r="G35" s="163"/>
      <c r="H35" s="164"/>
      <c r="I35" s="163"/>
      <c r="J35" s="164"/>
      <c r="K35" s="163"/>
      <c r="L35" s="175"/>
      <c r="M35" s="175"/>
      <c r="N35" s="175"/>
      <c r="O35" s="175"/>
      <c r="P35" s="175"/>
      <c r="Q35" s="175"/>
      <c r="R35" s="164"/>
      <c r="S35" s="148"/>
      <c r="T35" s="149"/>
      <c r="U35" s="149"/>
      <c r="V35" s="149"/>
      <c r="W35" s="149"/>
      <c r="X35" s="149"/>
      <c r="Y35" s="149"/>
      <c r="Z35" s="150"/>
      <c r="AA35" s="1"/>
    </row>
    <row r="36" spans="1:27" s="1" customFormat="1" ht="18" x14ac:dyDescent="0.2">
      <c r="A36" s="14">
        <f>S20+1</f>
        <v>45088</v>
      </c>
      <c r="B36" s="15"/>
      <c r="C36" s="12">
        <f>A36+1</f>
        <v>45089</v>
      </c>
      <c r="D36" s="13"/>
      <c r="E36" s="12">
        <f>C36+1</f>
        <v>45090</v>
      </c>
      <c r="F36" s="13"/>
      <c r="G36" s="12">
        <f>E36+1</f>
        <v>45091</v>
      </c>
      <c r="H36" s="13"/>
      <c r="I36" s="12">
        <f>G36+1</f>
        <v>45092</v>
      </c>
      <c r="J36" s="13"/>
      <c r="K36" s="158">
        <f>I36+1</f>
        <v>45093</v>
      </c>
      <c r="L36" s="159"/>
      <c r="M36" s="166"/>
      <c r="N36" s="166"/>
      <c r="O36" s="166"/>
      <c r="P36" s="166"/>
      <c r="Q36" s="166"/>
      <c r="R36" s="167"/>
      <c r="S36" s="154">
        <f>K36+1</f>
        <v>45094</v>
      </c>
      <c r="T36" s="155"/>
      <c r="U36" s="156"/>
      <c r="V36" s="156"/>
      <c r="W36" s="156"/>
      <c r="X36" s="156"/>
      <c r="Y36" s="156"/>
      <c r="Z36" s="157"/>
    </row>
    <row r="37" spans="1:27" s="1" customFormat="1" ht="15.75" x14ac:dyDescent="0.2">
      <c r="A37" s="193" t="s">
        <v>5</v>
      </c>
      <c r="B37" s="193"/>
      <c r="C37" s="165"/>
      <c r="D37" s="165"/>
      <c r="E37" s="165"/>
      <c r="F37" s="165"/>
      <c r="G37" s="165"/>
      <c r="H37" s="165"/>
      <c r="I37" s="165"/>
      <c r="J37" s="165"/>
      <c r="K37" s="165"/>
      <c r="L37" s="165"/>
      <c r="M37" s="165"/>
      <c r="N37" s="165"/>
      <c r="O37" s="165"/>
      <c r="P37" s="165"/>
      <c r="Q37" s="165"/>
      <c r="R37" s="165"/>
      <c r="S37" s="146"/>
      <c r="T37" s="146"/>
      <c r="U37" s="146"/>
      <c r="V37" s="146"/>
      <c r="W37" s="146"/>
      <c r="X37" s="146"/>
      <c r="Y37" s="146"/>
      <c r="Z37" s="147"/>
    </row>
    <row r="38" spans="1:27" s="1" customFormat="1" ht="15.75" x14ac:dyDescent="0.2">
      <c r="A38" s="193" t="s">
        <v>30</v>
      </c>
      <c r="B38" s="193"/>
      <c r="C38" s="165"/>
      <c r="D38" s="165"/>
      <c r="E38" s="165"/>
      <c r="F38" s="165"/>
      <c r="G38" s="165"/>
      <c r="H38" s="165"/>
      <c r="I38" s="165"/>
      <c r="J38" s="165"/>
      <c r="K38" s="165"/>
      <c r="L38" s="165"/>
      <c r="M38" s="165"/>
      <c r="N38" s="165"/>
      <c r="O38" s="165"/>
      <c r="P38" s="165"/>
      <c r="Q38" s="165"/>
      <c r="R38" s="165"/>
      <c r="S38" s="37"/>
      <c r="T38" s="37"/>
      <c r="U38" s="37"/>
      <c r="V38" s="37"/>
      <c r="W38" s="37"/>
      <c r="X38" s="37"/>
      <c r="Y38" s="37"/>
      <c r="Z38" s="38"/>
    </row>
    <row r="39" spans="1:27" s="1" customFormat="1" ht="15.75" x14ac:dyDescent="0.2">
      <c r="A39" s="172" t="s">
        <v>60</v>
      </c>
      <c r="B39" s="172"/>
      <c r="C39" s="165"/>
      <c r="D39" s="165"/>
      <c r="E39" s="165"/>
      <c r="F39" s="165"/>
      <c r="G39" s="165"/>
      <c r="H39" s="165"/>
      <c r="I39" s="165"/>
      <c r="J39" s="165"/>
      <c r="K39" s="165"/>
      <c r="L39" s="165"/>
      <c r="M39" s="165"/>
      <c r="N39" s="165"/>
      <c r="O39" s="165"/>
      <c r="P39" s="165"/>
      <c r="Q39" s="165"/>
      <c r="R39" s="165"/>
      <c r="S39" s="37"/>
      <c r="T39" s="37"/>
      <c r="U39" s="37"/>
      <c r="V39" s="37"/>
      <c r="W39" s="37"/>
      <c r="X39" s="37"/>
      <c r="Y39" s="37"/>
      <c r="Z39" s="38"/>
    </row>
    <row r="40" spans="1:27" s="1" customFormat="1" ht="15.75" x14ac:dyDescent="0.2">
      <c r="A40" s="193" t="s">
        <v>0</v>
      </c>
      <c r="B40" s="193"/>
      <c r="C40" s="165"/>
      <c r="D40" s="165"/>
      <c r="E40" s="165"/>
      <c r="F40" s="165"/>
      <c r="G40" s="165"/>
      <c r="H40" s="165"/>
      <c r="I40" s="165"/>
      <c r="J40" s="165"/>
      <c r="K40" s="165"/>
      <c r="L40" s="165"/>
      <c r="M40" s="165"/>
      <c r="N40" s="165"/>
      <c r="O40" s="165"/>
      <c r="P40" s="165"/>
      <c r="Q40" s="165"/>
      <c r="R40" s="165"/>
      <c r="S40" s="37"/>
      <c r="T40" s="37"/>
      <c r="U40" s="37"/>
      <c r="V40" s="37"/>
      <c r="W40" s="37"/>
      <c r="X40" s="37"/>
      <c r="Y40" s="37"/>
      <c r="Z40" s="38"/>
    </row>
    <row r="41" spans="1:27" s="1" customFormat="1" ht="15.75" x14ac:dyDescent="0.2">
      <c r="A41" s="193" t="s">
        <v>6</v>
      </c>
      <c r="B41" s="193"/>
      <c r="C41" s="165"/>
      <c r="D41" s="165"/>
      <c r="E41" s="165"/>
      <c r="F41" s="165"/>
      <c r="G41" s="165"/>
      <c r="H41" s="165"/>
      <c r="I41" s="165"/>
      <c r="J41" s="165"/>
      <c r="K41" s="165"/>
      <c r="L41" s="165"/>
      <c r="M41" s="165"/>
      <c r="N41" s="165"/>
      <c r="O41" s="165"/>
      <c r="P41" s="165"/>
      <c r="Q41" s="165"/>
      <c r="R41" s="165"/>
      <c r="S41" s="37"/>
      <c r="T41" s="37"/>
      <c r="U41" s="37"/>
      <c r="V41" s="37"/>
      <c r="W41" s="37"/>
      <c r="X41" s="37"/>
      <c r="Y41" s="37"/>
      <c r="Z41" s="38"/>
    </row>
    <row r="42" spans="1:27" s="1" customFormat="1" ht="15.75" x14ac:dyDescent="0.2">
      <c r="A42" s="193" t="s">
        <v>8</v>
      </c>
      <c r="B42" s="193"/>
      <c r="C42" s="165"/>
      <c r="D42" s="165"/>
      <c r="E42" s="165"/>
      <c r="F42" s="165"/>
      <c r="G42" s="165"/>
      <c r="H42" s="165"/>
      <c r="I42" s="165"/>
      <c r="J42" s="165"/>
      <c r="K42" s="165"/>
      <c r="L42" s="165"/>
      <c r="M42" s="165"/>
      <c r="N42" s="165"/>
      <c r="O42" s="165"/>
      <c r="P42" s="165"/>
      <c r="Q42" s="165"/>
      <c r="R42" s="165"/>
      <c r="S42" s="37"/>
      <c r="T42" s="37"/>
      <c r="U42" s="37"/>
      <c r="V42" s="37"/>
      <c r="W42" s="37"/>
      <c r="X42" s="37"/>
      <c r="Y42" s="37"/>
      <c r="Z42" s="38"/>
    </row>
    <row r="43" spans="1:27" s="1" customFormat="1" ht="15.75" x14ac:dyDescent="0.2">
      <c r="A43" s="172" t="s">
        <v>61</v>
      </c>
      <c r="B43" s="172"/>
      <c r="C43" s="165"/>
      <c r="D43" s="165"/>
      <c r="E43" s="165"/>
      <c r="F43" s="165"/>
      <c r="G43" s="165"/>
      <c r="H43" s="165"/>
      <c r="I43" s="165"/>
      <c r="J43" s="165"/>
      <c r="K43" s="165"/>
      <c r="L43" s="165"/>
      <c r="M43" s="165"/>
      <c r="N43" s="165"/>
      <c r="O43" s="165"/>
      <c r="P43" s="165"/>
      <c r="Q43" s="165"/>
      <c r="R43" s="165"/>
      <c r="S43" s="37"/>
      <c r="T43" s="37"/>
      <c r="U43" s="37"/>
      <c r="V43" s="37"/>
      <c r="W43" s="37"/>
      <c r="X43" s="37"/>
      <c r="Y43" s="37"/>
      <c r="Z43" s="38"/>
    </row>
    <row r="44" spans="1:27" s="1" customFormat="1" ht="15.75" x14ac:dyDescent="0.2">
      <c r="A44" s="206" t="s">
        <v>62</v>
      </c>
      <c r="B44" s="206"/>
      <c r="C44" s="165"/>
      <c r="D44" s="165"/>
      <c r="E44" s="165"/>
      <c r="F44" s="165"/>
      <c r="G44" s="165"/>
      <c r="H44" s="165"/>
      <c r="I44" s="165"/>
      <c r="J44" s="165"/>
      <c r="K44" s="165"/>
      <c r="L44" s="165"/>
      <c r="M44" s="165"/>
      <c r="N44" s="165"/>
      <c r="O44" s="165"/>
      <c r="P44" s="165"/>
      <c r="Q44" s="165"/>
      <c r="R44" s="165"/>
      <c r="S44" s="146"/>
      <c r="T44" s="146"/>
      <c r="U44" s="146"/>
      <c r="V44" s="146"/>
      <c r="W44" s="146"/>
      <c r="X44" s="146"/>
      <c r="Y44" s="146"/>
      <c r="Z44" s="147"/>
    </row>
    <row r="45" spans="1:27" s="1" customFormat="1" ht="15.75" x14ac:dyDescent="0.2">
      <c r="A45" s="193" t="s">
        <v>2</v>
      </c>
      <c r="B45" s="193"/>
      <c r="C45" s="165"/>
      <c r="D45" s="165"/>
      <c r="E45" s="165"/>
      <c r="F45" s="165"/>
      <c r="G45" s="165"/>
      <c r="H45" s="165"/>
      <c r="I45" s="165"/>
      <c r="J45" s="165"/>
      <c r="K45" s="165"/>
      <c r="L45" s="165"/>
      <c r="M45" s="165"/>
      <c r="N45" s="165"/>
      <c r="O45" s="165"/>
      <c r="P45" s="165"/>
      <c r="Q45" s="165"/>
      <c r="R45" s="165"/>
      <c r="S45" s="146"/>
      <c r="T45" s="146"/>
      <c r="U45" s="146"/>
      <c r="V45" s="146"/>
      <c r="W45" s="146"/>
      <c r="X45" s="146"/>
      <c r="Y45" s="146"/>
      <c r="Z45" s="147"/>
    </row>
    <row r="46" spans="1:27" s="1" customFormat="1" ht="15.75" x14ac:dyDescent="0.2">
      <c r="A46" s="193" t="s">
        <v>9</v>
      </c>
      <c r="B46" s="193"/>
      <c r="C46" s="165"/>
      <c r="D46" s="165"/>
      <c r="E46" s="165"/>
      <c r="F46" s="165"/>
      <c r="G46" s="165"/>
      <c r="H46" s="165"/>
      <c r="I46" s="165"/>
      <c r="J46" s="165"/>
      <c r="K46" s="165"/>
      <c r="L46" s="165"/>
      <c r="M46" s="165"/>
      <c r="N46" s="165"/>
      <c r="O46" s="165"/>
      <c r="P46" s="165"/>
      <c r="Q46" s="165"/>
      <c r="R46" s="165"/>
      <c r="S46" s="146"/>
      <c r="T46" s="146"/>
      <c r="U46" s="146"/>
      <c r="V46" s="146"/>
      <c r="W46" s="146"/>
      <c r="X46" s="146"/>
      <c r="Y46" s="146"/>
      <c r="Z46" s="147"/>
    </row>
    <row r="47" spans="1:27" s="1" customFormat="1" ht="15.75" x14ac:dyDescent="0.2">
      <c r="A47" s="117"/>
      <c r="B47" s="117"/>
      <c r="C47" s="33"/>
      <c r="D47" s="34"/>
      <c r="E47" s="33"/>
      <c r="F47" s="34"/>
      <c r="G47" s="33"/>
      <c r="H47" s="34"/>
      <c r="I47" s="33"/>
      <c r="J47" s="34"/>
      <c r="K47" s="33"/>
      <c r="L47" s="35"/>
      <c r="M47" s="35"/>
      <c r="N47" s="35"/>
      <c r="O47" s="35"/>
      <c r="P47" s="35"/>
      <c r="Q47" s="35"/>
      <c r="R47" s="34"/>
      <c r="S47" s="36"/>
      <c r="T47" s="37"/>
      <c r="U47" s="37"/>
      <c r="V47" s="37"/>
      <c r="W47" s="37"/>
      <c r="X47" s="37"/>
      <c r="Y47" s="37"/>
      <c r="Z47" s="38"/>
    </row>
    <row r="48" spans="1:27" s="1" customFormat="1" x14ac:dyDescent="0.2">
      <c r="A48" s="39" t="s">
        <v>36</v>
      </c>
      <c r="B48" s="39"/>
      <c r="C48" s="33"/>
      <c r="D48" s="34"/>
      <c r="E48" s="33"/>
      <c r="F48" s="34"/>
      <c r="G48" s="33"/>
      <c r="H48" s="34"/>
      <c r="I48" s="33"/>
      <c r="J48" s="34"/>
      <c r="K48" s="33"/>
      <c r="L48" s="35"/>
      <c r="M48" s="35"/>
      <c r="N48" s="35"/>
      <c r="O48" s="35"/>
      <c r="P48" s="35"/>
      <c r="Q48" s="35"/>
      <c r="R48" s="34"/>
      <c r="S48" s="36"/>
      <c r="T48" s="37"/>
      <c r="U48" s="37"/>
      <c r="V48" s="37"/>
      <c r="W48" s="37"/>
      <c r="X48" s="37"/>
      <c r="Y48" s="37"/>
      <c r="Z48" s="38"/>
    </row>
    <row r="49" spans="1:27" s="1" customFormat="1" x14ac:dyDescent="0.2">
      <c r="A49" s="42" t="s">
        <v>43</v>
      </c>
      <c r="B49" s="42"/>
      <c r="C49" s="33"/>
      <c r="D49" s="34"/>
      <c r="E49" s="33"/>
      <c r="F49" s="34"/>
      <c r="G49" s="33"/>
      <c r="H49" s="34"/>
      <c r="I49" s="33"/>
      <c r="J49" s="34"/>
      <c r="K49" s="33"/>
      <c r="L49" s="35"/>
      <c r="M49" s="35"/>
      <c r="N49" s="35"/>
      <c r="O49" s="35"/>
      <c r="P49" s="35"/>
      <c r="Q49" s="35"/>
      <c r="R49" s="34"/>
      <c r="S49" s="36"/>
      <c r="T49" s="37"/>
      <c r="U49" s="37"/>
      <c r="V49" s="37"/>
      <c r="W49" s="37"/>
      <c r="X49" s="37"/>
      <c r="Y49" s="37"/>
      <c r="Z49" s="38"/>
    </row>
    <row r="50" spans="1:27" s="1" customFormat="1" x14ac:dyDescent="0.2">
      <c r="A50" s="40" t="s">
        <v>44</v>
      </c>
      <c r="B50" s="40"/>
      <c r="C50" s="33"/>
      <c r="D50" s="34"/>
      <c r="E50" s="33"/>
      <c r="F50" s="34"/>
      <c r="G50" s="33"/>
      <c r="H50" s="34"/>
      <c r="I50" s="33"/>
      <c r="J50" s="34"/>
      <c r="K50" s="33"/>
      <c r="L50" s="35"/>
      <c r="M50" s="35"/>
      <c r="N50" s="35"/>
      <c r="O50" s="35"/>
      <c r="P50" s="35"/>
      <c r="Q50" s="35"/>
      <c r="R50" s="34"/>
      <c r="S50" s="36"/>
      <c r="T50" s="37"/>
      <c r="U50" s="37"/>
      <c r="V50" s="37"/>
      <c r="W50" s="37"/>
      <c r="X50" s="37"/>
      <c r="Y50" s="37"/>
      <c r="Z50" s="38"/>
    </row>
    <row r="51" spans="1:27" s="2" customFormat="1" x14ac:dyDescent="0.2">
      <c r="A51" s="148"/>
      <c r="B51" s="150"/>
      <c r="C51" s="163"/>
      <c r="D51" s="164"/>
      <c r="E51" s="163"/>
      <c r="F51" s="164"/>
      <c r="G51" s="163"/>
      <c r="H51" s="164"/>
      <c r="I51" s="163"/>
      <c r="J51" s="164"/>
      <c r="K51" s="163"/>
      <c r="L51" s="175"/>
      <c r="M51" s="175"/>
      <c r="N51" s="175"/>
      <c r="O51" s="175"/>
      <c r="P51" s="175"/>
      <c r="Q51" s="175"/>
      <c r="R51" s="164"/>
      <c r="S51" s="148"/>
      <c r="T51" s="149"/>
      <c r="U51" s="149"/>
      <c r="V51" s="149"/>
      <c r="W51" s="149"/>
      <c r="X51" s="149"/>
      <c r="Y51" s="149"/>
      <c r="Z51" s="150"/>
      <c r="AA51" s="1"/>
    </row>
    <row r="52" spans="1:27" s="1" customFormat="1" ht="18" x14ac:dyDescent="0.2">
      <c r="A52" s="14">
        <f>S36+1</f>
        <v>45095</v>
      </c>
      <c r="B52" s="15"/>
      <c r="C52" s="12">
        <f>A52+1</f>
        <v>45096</v>
      </c>
      <c r="D52" s="13"/>
      <c r="E52" s="12">
        <f>C52+1</f>
        <v>45097</v>
      </c>
      <c r="F52" s="13"/>
      <c r="G52" s="12">
        <f>E52+1</f>
        <v>45098</v>
      </c>
      <c r="H52" s="13"/>
      <c r="I52" s="12">
        <f>G52+1</f>
        <v>45099</v>
      </c>
      <c r="J52" s="13"/>
      <c r="K52" s="158">
        <f>I52+1</f>
        <v>45100</v>
      </c>
      <c r="L52" s="159"/>
      <c r="M52" s="166"/>
      <c r="N52" s="166"/>
      <c r="O52" s="166"/>
      <c r="P52" s="166"/>
      <c r="Q52" s="166"/>
      <c r="R52" s="167"/>
      <c r="S52" s="154">
        <f>K52+1</f>
        <v>45101</v>
      </c>
      <c r="T52" s="155"/>
      <c r="U52" s="156"/>
      <c r="V52" s="156"/>
      <c r="W52" s="156"/>
      <c r="X52" s="156"/>
      <c r="Y52" s="156"/>
      <c r="Z52" s="157"/>
    </row>
    <row r="53" spans="1:27" s="1" customFormat="1" ht="15.75" x14ac:dyDescent="0.2">
      <c r="A53" s="203" t="s">
        <v>63</v>
      </c>
      <c r="B53" s="203"/>
      <c r="C53" s="165"/>
      <c r="D53" s="165"/>
      <c r="E53" s="165"/>
      <c r="F53" s="165"/>
      <c r="G53" s="165"/>
      <c r="H53" s="165"/>
      <c r="I53" s="165"/>
      <c r="J53" s="165"/>
      <c r="K53" s="165"/>
      <c r="L53" s="165"/>
      <c r="M53" s="165"/>
      <c r="N53" s="165"/>
      <c r="O53" s="165"/>
      <c r="P53" s="165"/>
      <c r="Q53" s="165"/>
      <c r="R53" s="165"/>
      <c r="S53" s="146"/>
      <c r="T53" s="146"/>
      <c r="U53" s="146"/>
      <c r="V53" s="146"/>
      <c r="W53" s="146"/>
      <c r="X53" s="146"/>
      <c r="Y53" s="146"/>
      <c r="Z53" s="147"/>
    </row>
    <row r="54" spans="1:27" s="1" customFormat="1" ht="15.75" x14ac:dyDescent="0.2">
      <c r="A54" s="205" t="s">
        <v>27</v>
      </c>
      <c r="B54" s="205"/>
      <c r="C54" s="165"/>
      <c r="D54" s="165"/>
      <c r="E54" s="165"/>
      <c r="F54" s="165"/>
      <c r="G54" s="165"/>
      <c r="H54" s="165"/>
      <c r="I54" s="165"/>
      <c r="J54" s="165"/>
      <c r="K54" s="165"/>
      <c r="L54" s="165"/>
      <c r="M54" s="165"/>
      <c r="N54" s="165"/>
      <c r="O54" s="165"/>
      <c r="P54" s="165"/>
      <c r="Q54" s="165"/>
      <c r="R54" s="165"/>
      <c r="S54" s="37"/>
      <c r="T54" s="37"/>
      <c r="U54" s="37"/>
      <c r="V54" s="37"/>
      <c r="W54" s="37"/>
      <c r="X54" s="37"/>
      <c r="Y54" s="37"/>
      <c r="Z54" s="38"/>
    </row>
    <row r="55" spans="1:27" s="1" customFormat="1" ht="15.75" x14ac:dyDescent="0.2">
      <c r="A55" s="203" t="s">
        <v>64</v>
      </c>
      <c r="B55" s="203"/>
      <c r="C55" s="165"/>
      <c r="D55" s="165"/>
      <c r="E55" s="165"/>
      <c r="F55" s="165"/>
      <c r="G55" s="165"/>
      <c r="H55" s="165"/>
      <c r="I55" s="165"/>
      <c r="J55" s="165"/>
      <c r="K55" s="165"/>
      <c r="L55" s="165"/>
      <c r="M55" s="165"/>
      <c r="N55" s="165"/>
      <c r="O55" s="165"/>
      <c r="P55" s="165"/>
      <c r="Q55" s="165"/>
      <c r="R55" s="165"/>
      <c r="S55" s="37"/>
      <c r="T55" s="37"/>
      <c r="U55" s="37"/>
      <c r="V55" s="37"/>
      <c r="W55" s="37"/>
      <c r="X55" s="37"/>
      <c r="Y55" s="37"/>
      <c r="Z55" s="38"/>
    </row>
    <row r="56" spans="1:27" s="1" customFormat="1" ht="15.75" x14ac:dyDescent="0.2">
      <c r="A56" s="205" t="s">
        <v>11</v>
      </c>
      <c r="B56" s="205"/>
      <c r="C56" s="165"/>
      <c r="D56" s="165"/>
      <c r="E56" s="165"/>
      <c r="F56" s="165"/>
      <c r="G56" s="165"/>
      <c r="H56" s="165"/>
      <c r="I56" s="165"/>
      <c r="J56" s="165"/>
      <c r="K56" s="165"/>
      <c r="L56" s="165"/>
      <c r="M56" s="165"/>
      <c r="N56" s="165"/>
      <c r="O56" s="165"/>
      <c r="P56" s="165"/>
      <c r="Q56" s="165"/>
      <c r="R56" s="165"/>
      <c r="S56" s="37"/>
      <c r="T56" s="37"/>
      <c r="U56" s="37"/>
      <c r="V56" s="37"/>
      <c r="W56" s="37"/>
      <c r="X56" s="37"/>
      <c r="Y56" s="37"/>
      <c r="Z56" s="38"/>
    </row>
    <row r="57" spans="1:27" s="1" customFormat="1" ht="15.75" x14ac:dyDescent="0.2">
      <c r="A57" s="205" t="s">
        <v>8</v>
      </c>
      <c r="B57" s="205"/>
      <c r="C57" s="165"/>
      <c r="D57" s="165"/>
      <c r="E57" s="165"/>
      <c r="F57" s="165"/>
      <c r="G57" s="165"/>
      <c r="H57" s="165"/>
      <c r="I57" s="165"/>
      <c r="J57" s="165"/>
      <c r="K57" s="165"/>
      <c r="L57" s="165"/>
      <c r="M57" s="165"/>
      <c r="N57" s="165"/>
      <c r="O57" s="165"/>
      <c r="P57" s="165"/>
      <c r="Q57" s="165"/>
      <c r="R57" s="165"/>
      <c r="S57" s="37"/>
      <c r="T57" s="37"/>
      <c r="U57" s="37"/>
      <c r="V57" s="37"/>
      <c r="W57" s="37"/>
      <c r="X57" s="37"/>
      <c r="Y57" s="37"/>
      <c r="Z57" s="38"/>
    </row>
    <row r="58" spans="1:27" s="1" customFormat="1" ht="15.75" x14ac:dyDescent="0.2">
      <c r="A58" s="207" t="s">
        <v>3</v>
      </c>
      <c r="B58" s="207"/>
      <c r="C58" s="165"/>
      <c r="D58" s="165"/>
      <c r="E58" s="165"/>
      <c r="F58" s="165"/>
      <c r="G58" s="165"/>
      <c r="H58" s="165"/>
      <c r="I58" s="165"/>
      <c r="J58" s="165"/>
      <c r="K58" s="165"/>
      <c r="L58" s="165"/>
      <c r="M58" s="165"/>
      <c r="N58" s="165"/>
      <c r="O58" s="165"/>
      <c r="P58" s="165"/>
      <c r="Q58" s="165"/>
      <c r="R58" s="165"/>
      <c r="S58" s="37"/>
      <c r="T58" s="37"/>
      <c r="U58" s="37"/>
      <c r="V58" s="37"/>
      <c r="W58" s="37"/>
      <c r="X58" s="37"/>
      <c r="Y58" s="37"/>
      <c r="Z58" s="38"/>
    </row>
    <row r="59" spans="1:27" s="1" customFormat="1" ht="15.75" x14ac:dyDescent="0.2">
      <c r="A59" s="203" t="s">
        <v>65</v>
      </c>
      <c r="B59" s="203"/>
      <c r="C59" s="165"/>
      <c r="D59" s="165"/>
      <c r="E59" s="165"/>
      <c r="F59" s="165"/>
      <c r="G59" s="165"/>
      <c r="H59" s="165"/>
      <c r="I59" s="165"/>
      <c r="J59" s="165"/>
      <c r="K59" s="165"/>
      <c r="L59" s="165"/>
      <c r="M59" s="165"/>
      <c r="N59" s="165"/>
      <c r="O59" s="165"/>
      <c r="P59" s="165"/>
      <c r="Q59" s="165"/>
      <c r="R59" s="165"/>
      <c r="S59" s="37"/>
      <c r="T59" s="37"/>
      <c r="U59" s="37"/>
      <c r="V59" s="37"/>
      <c r="W59" s="37"/>
      <c r="X59" s="37"/>
      <c r="Y59" s="37"/>
      <c r="Z59" s="38"/>
    </row>
    <row r="60" spans="1:27" s="1" customFormat="1" ht="15.75" x14ac:dyDescent="0.2">
      <c r="A60" s="203" t="s">
        <v>59</v>
      </c>
      <c r="B60" s="203"/>
      <c r="C60" s="165"/>
      <c r="D60" s="165"/>
      <c r="E60" s="165"/>
      <c r="F60" s="165"/>
      <c r="G60" s="165"/>
      <c r="H60" s="165"/>
      <c r="I60" s="165"/>
      <c r="J60" s="165"/>
      <c r="K60" s="165"/>
      <c r="L60" s="165"/>
      <c r="M60" s="165"/>
      <c r="N60" s="165"/>
      <c r="O60" s="165"/>
      <c r="P60" s="165"/>
      <c r="Q60" s="165"/>
      <c r="R60" s="165"/>
      <c r="S60" s="146"/>
      <c r="T60" s="146"/>
      <c r="U60" s="146"/>
      <c r="V60" s="146"/>
      <c r="W60" s="146"/>
      <c r="X60" s="146"/>
      <c r="Y60" s="146"/>
      <c r="Z60" s="147"/>
    </row>
    <row r="61" spans="1:27" s="1" customFormat="1" x14ac:dyDescent="0.2">
      <c r="A61" s="145"/>
      <c r="B61" s="147"/>
      <c r="C61" s="151"/>
      <c r="D61" s="152"/>
      <c r="E61" s="151"/>
      <c r="F61" s="152"/>
      <c r="G61" s="151"/>
      <c r="H61" s="152"/>
      <c r="I61" s="151"/>
      <c r="J61" s="152"/>
      <c r="K61" s="151"/>
      <c r="L61" s="153"/>
      <c r="M61" s="153"/>
      <c r="N61" s="153"/>
      <c r="O61" s="153"/>
      <c r="P61" s="153"/>
      <c r="Q61" s="153"/>
      <c r="R61" s="152"/>
      <c r="S61" s="145"/>
      <c r="T61" s="146"/>
      <c r="U61" s="146"/>
      <c r="V61" s="146"/>
      <c r="W61" s="146"/>
      <c r="X61" s="146"/>
      <c r="Y61" s="146"/>
      <c r="Z61" s="147"/>
    </row>
    <row r="62" spans="1:27" s="1" customFormat="1" x14ac:dyDescent="0.2">
      <c r="A62" s="39" t="s">
        <v>42</v>
      </c>
      <c r="B62" s="39"/>
      <c r="C62" s="33"/>
      <c r="D62" s="34"/>
      <c r="E62" s="33"/>
      <c r="F62" s="34"/>
      <c r="G62" s="33"/>
      <c r="H62" s="34"/>
      <c r="I62" s="33"/>
      <c r="J62" s="34"/>
      <c r="K62" s="33"/>
      <c r="L62" s="35"/>
      <c r="M62" s="35"/>
      <c r="N62" s="35"/>
      <c r="O62" s="35"/>
      <c r="P62" s="35"/>
      <c r="Q62" s="35"/>
      <c r="R62" s="34"/>
      <c r="S62" s="36"/>
      <c r="T62" s="37"/>
      <c r="U62" s="37"/>
      <c r="V62" s="37"/>
      <c r="W62" s="37"/>
      <c r="X62" s="37"/>
      <c r="Y62" s="37"/>
      <c r="Z62" s="38"/>
    </row>
    <row r="63" spans="1:27" s="1" customFormat="1" x14ac:dyDescent="0.2">
      <c r="A63" s="42" t="s">
        <v>43</v>
      </c>
      <c r="B63" s="42"/>
      <c r="C63" s="33"/>
      <c r="D63" s="34"/>
      <c r="E63" s="33"/>
      <c r="F63" s="34"/>
      <c r="G63" s="33"/>
      <c r="H63" s="34"/>
      <c r="I63" s="33"/>
      <c r="J63" s="34"/>
      <c r="K63" s="33"/>
      <c r="L63" s="35"/>
      <c r="M63" s="35"/>
      <c r="N63" s="35"/>
      <c r="O63" s="35"/>
      <c r="P63" s="35"/>
      <c r="Q63" s="35"/>
      <c r="R63" s="34"/>
      <c r="S63" s="36"/>
      <c r="T63" s="37"/>
      <c r="U63" s="37"/>
      <c r="V63" s="37"/>
      <c r="W63" s="37"/>
      <c r="X63" s="37"/>
      <c r="Y63" s="37"/>
      <c r="Z63" s="38"/>
    </row>
    <row r="64" spans="1:27" s="1" customFormat="1" x14ac:dyDescent="0.2">
      <c r="A64" s="40" t="s">
        <v>44</v>
      </c>
      <c r="B64" s="40"/>
      <c r="C64" s="151"/>
      <c r="D64" s="152"/>
      <c r="E64" s="151"/>
      <c r="F64" s="152"/>
      <c r="G64" s="151"/>
      <c r="H64" s="152"/>
      <c r="I64" s="151"/>
      <c r="J64" s="152"/>
      <c r="K64" s="151"/>
      <c r="L64" s="153"/>
      <c r="M64" s="153"/>
      <c r="N64" s="153"/>
      <c r="O64" s="153"/>
      <c r="P64" s="153"/>
      <c r="Q64" s="153"/>
      <c r="R64" s="152"/>
      <c r="S64" s="145"/>
      <c r="T64" s="146"/>
      <c r="U64" s="146"/>
      <c r="V64" s="146"/>
      <c r="W64" s="146"/>
      <c r="X64" s="146"/>
      <c r="Y64" s="146"/>
      <c r="Z64" s="147"/>
    </row>
    <row r="65" spans="1:27" s="2" customFormat="1" x14ac:dyDescent="0.2">
      <c r="A65" s="148"/>
      <c r="B65" s="150"/>
      <c r="C65" s="163"/>
      <c r="D65" s="164"/>
      <c r="E65" s="163"/>
      <c r="F65" s="164"/>
      <c r="G65" s="163"/>
      <c r="H65" s="164"/>
      <c r="I65" s="163"/>
      <c r="J65" s="164"/>
      <c r="K65" s="163"/>
      <c r="L65" s="175"/>
      <c r="M65" s="175"/>
      <c r="N65" s="175"/>
      <c r="O65" s="175"/>
      <c r="P65" s="175"/>
      <c r="Q65" s="175"/>
      <c r="R65" s="164"/>
      <c r="S65" s="148"/>
      <c r="T65" s="149"/>
      <c r="U65" s="149"/>
      <c r="V65" s="149"/>
      <c r="W65" s="149"/>
      <c r="X65" s="149"/>
      <c r="Y65" s="149"/>
      <c r="Z65" s="150"/>
      <c r="AA65" s="1"/>
    </row>
    <row r="66" spans="1:27" s="1" customFormat="1" ht="18" x14ac:dyDescent="0.2">
      <c r="A66" s="14">
        <f>S52+1</f>
        <v>45102</v>
      </c>
      <c r="B66" s="15"/>
      <c r="C66" s="12">
        <f>A66+1</f>
        <v>45103</v>
      </c>
      <c r="D66" s="13"/>
      <c r="E66" s="12">
        <f>C66+1</f>
        <v>45104</v>
      </c>
      <c r="F66" s="13"/>
      <c r="G66" s="12">
        <f>E66+1</f>
        <v>45105</v>
      </c>
      <c r="H66" s="13"/>
      <c r="I66" s="12">
        <f>G66+1</f>
        <v>45106</v>
      </c>
      <c r="J66" s="13"/>
      <c r="K66" s="158">
        <f>I66+1</f>
        <v>45107</v>
      </c>
      <c r="L66" s="159"/>
      <c r="M66" s="166"/>
      <c r="N66" s="166"/>
      <c r="O66" s="166"/>
      <c r="P66" s="166"/>
      <c r="Q66" s="166"/>
      <c r="R66" s="167"/>
      <c r="S66" s="154">
        <f>K66+1</f>
        <v>45108</v>
      </c>
      <c r="T66" s="155"/>
      <c r="U66" s="156"/>
      <c r="V66" s="156"/>
      <c r="W66" s="156"/>
      <c r="X66" s="156"/>
      <c r="Y66" s="156"/>
      <c r="Z66" s="157"/>
    </row>
    <row r="67" spans="1:27" s="1" customFormat="1" ht="15.75" x14ac:dyDescent="0.2">
      <c r="A67" s="204" t="s">
        <v>4</v>
      </c>
      <c r="B67" s="204"/>
      <c r="C67" s="165"/>
      <c r="D67" s="165"/>
      <c r="E67" s="165"/>
      <c r="F67" s="165"/>
      <c r="G67" s="165"/>
      <c r="H67" s="165"/>
      <c r="I67" s="165"/>
      <c r="J67" s="165"/>
      <c r="K67" s="165"/>
      <c r="L67" s="165"/>
      <c r="M67" s="165"/>
      <c r="N67" s="165"/>
      <c r="O67" s="165"/>
      <c r="P67" s="165"/>
      <c r="Q67" s="165"/>
      <c r="R67" s="165"/>
      <c r="S67" s="146"/>
      <c r="T67" s="146"/>
      <c r="U67" s="146"/>
      <c r="V67" s="146"/>
      <c r="W67" s="146"/>
      <c r="X67" s="146"/>
      <c r="Y67" s="146"/>
      <c r="Z67" s="147"/>
    </row>
    <row r="68" spans="1:27" s="1" customFormat="1" ht="15.75" x14ac:dyDescent="0.2">
      <c r="A68" s="204" t="s">
        <v>5</v>
      </c>
      <c r="B68" s="204"/>
      <c r="C68" s="165"/>
      <c r="D68" s="165"/>
      <c r="E68" s="165"/>
      <c r="F68" s="165"/>
      <c r="G68" s="165"/>
      <c r="H68" s="165"/>
      <c r="I68" s="165"/>
      <c r="J68" s="165"/>
      <c r="K68" s="165"/>
      <c r="L68" s="165"/>
      <c r="M68" s="165"/>
      <c r="N68" s="165"/>
      <c r="O68" s="165"/>
      <c r="P68" s="165"/>
      <c r="Q68" s="165"/>
      <c r="R68" s="165"/>
      <c r="S68" s="37"/>
      <c r="T68" s="37"/>
      <c r="U68" s="37"/>
      <c r="V68" s="37"/>
      <c r="W68" s="37"/>
      <c r="X68" s="37"/>
      <c r="Y68" s="37"/>
      <c r="Z68" s="38"/>
    </row>
    <row r="69" spans="1:27" s="1" customFormat="1" ht="15.75" x14ac:dyDescent="0.2">
      <c r="A69" s="204" t="s">
        <v>30</v>
      </c>
      <c r="B69" s="204"/>
      <c r="C69" s="165"/>
      <c r="D69" s="165"/>
      <c r="E69" s="165"/>
      <c r="F69" s="165"/>
      <c r="G69" s="165"/>
      <c r="H69" s="165"/>
      <c r="I69" s="165"/>
      <c r="J69" s="165"/>
      <c r="K69" s="165"/>
      <c r="L69" s="165"/>
      <c r="M69" s="165"/>
      <c r="N69" s="165"/>
      <c r="O69" s="165"/>
      <c r="P69" s="165"/>
      <c r="Q69" s="165"/>
      <c r="R69" s="165"/>
      <c r="S69" s="37"/>
      <c r="T69" s="37"/>
      <c r="U69" s="37"/>
      <c r="V69" s="37"/>
      <c r="W69" s="37"/>
      <c r="X69" s="37"/>
      <c r="Y69" s="37"/>
      <c r="Z69" s="38"/>
    </row>
    <row r="70" spans="1:27" s="1" customFormat="1" ht="15.75" x14ac:dyDescent="0.2">
      <c r="A70" s="208" t="s">
        <v>7</v>
      </c>
      <c r="B70" s="208"/>
      <c r="C70" s="165"/>
      <c r="D70" s="165"/>
      <c r="E70" s="165"/>
      <c r="F70" s="165"/>
      <c r="G70" s="165"/>
      <c r="H70" s="165"/>
      <c r="I70" s="165"/>
      <c r="J70" s="165"/>
      <c r="K70" s="165"/>
      <c r="L70" s="165"/>
      <c r="M70" s="165"/>
      <c r="N70" s="165"/>
      <c r="O70" s="165"/>
      <c r="P70" s="165"/>
      <c r="Q70" s="165"/>
      <c r="R70" s="165"/>
      <c r="S70" s="37"/>
      <c r="T70" s="37"/>
      <c r="U70" s="37"/>
      <c r="V70" s="37"/>
      <c r="W70" s="37"/>
      <c r="X70" s="37"/>
      <c r="Y70" s="37"/>
      <c r="Z70" s="38"/>
    </row>
    <row r="71" spans="1:27" s="1" customFormat="1" ht="15.75" x14ac:dyDescent="0.2">
      <c r="A71" s="209" t="s">
        <v>60</v>
      </c>
      <c r="B71" s="209"/>
      <c r="C71" s="165"/>
      <c r="D71" s="165"/>
      <c r="E71" s="165"/>
      <c r="F71" s="165"/>
      <c r="G71" s="165"/>
      <c r="H71" s="165"/>
      <c r="I71" s="165"/>
      <c r="J71" s="165"/>
      <c r="K71" s="165"/>
      <c r="L71" s="165"/>
      <c r="M71" s="165"/>
      <c r="N71" s="165"/>
      <c r="O71" s="165"/>
      <c r="P71" s="165"/>
      <c r="Q71" s="165"/>
      <c r="R71" s="165"/>
      <c r="S71" s="37"/>
      <c r="T71" s="37"/>
      <c r="U71" s="37"/>
      <c r="V71" s="37"/>
      <c r="W71" s="37"/>
      <c r="X71" s="37"/>
      <c r="Y71" s="37"/>
      <c r="Z71" s="38"/>
    </row>
    <row r="72" spans="1:27" s="1" customFormat="1" ht="15.75" x14ac:dyDescent="0.2">
      <c r="A72" s="209" t="s">
        <v>62</v>
      </c>
      <c r="B72" s="209"/>
      <c r="C72" s="165"/>
      <c r="D72" s="165"/>
      <c r="E72" s="165"/>
      <c r="F72" s="165"/>
      <c r="G72" s="165"/>
      <c r="H72" s="165"/>
      <c r="I72" s="165"/>
      <c r="J72" s="165"/>
      <c r="K72" s="165"/>
      <c r="L72" s="165"/>
      <c r="M72" s="165"/>
      <c r="N72" s="165"/>
      <c r="O72" s="165"/>
      <c r="P72" s="165"/>
      <c r="Q72" s="165"/>
      <c r="R72" s="165"/>
      <c r="S72" s="37"/>
      <c r="T72" s="37"/>
      <c r="U72" s="37"/>
      <c r="V72" s="37"/>
      <c r="W72" s="37"/>
      <c r="X72" s="37"/>
      <c r="Y72" s="37"/>
      <c r="Z72" s="38"/>
    </row>
    <row r="73" spans="1:27" s="1" customFormat="1" ht="15.75" x14ac:dyDescent="0.2">
      <c r="A73" s="209" t="s">
        <v>63</v>
      </c>
      <c r="B73" s="209"/>
      <c r="C73" s="165"/>
      <c r="D73" s="165"/>
      <c r="E73" s="165"/>
      <c r="F73" s="165"/>
      <c r="G73" s="165"/>
      <c r="H73" s="165"/>
      <c r="I73" s="165"/>
      <c r="J73" s="165"/>
      <c r="K73" s="165"/>
      <c r="L73" s="165"/>
      <c r="M73" s="165"/>
      <c r="N73" s="165"/>
      <c r="O73" s="165"/>
      <c r="P73" s="165"/>
      <c r="Q73" s="165"/>
      <c r="R73" s="165"/>
      <c r="S73" s="37"/>
      <c r="T73" s="37"/>
      <c r="U73" s="37"/>
      <c r="V73" s="37"/>
      <c r="W73" s="37"/>
      <c r="X73" s="37"/>
      <c r="Y73" s="37"/>
      <c r="Z73" s="38"/>
    </row>
    <row r="74" spans="1:27" s="1" customFormat="1" ht="15.75" x14ac:dyDescent="0.2">
      <c r="A74" s="210" t="s">
        <v>3</v>
      </c>
      <c r="B74" s="210"/>
      <c r="C74" s="165"/>
      <c r="D74" s="165"/>
      <c r="E74" s="165"/>
      <c r="F74" s="165"/>
      <c r="G74" s="165"/>
      <c r="H74" s="165"/>
      <c r="I74" s="165"/>
      <c r="J74" s="165"/>
      <c r="K74" s="165"/>
      <c r="L74" s="165"/>
      <c r="M74" s="165"/>
      <c r="N74" s="165"/>
      <c r="O74" s="165"/>
      <c r="P74" s="165"/>
      <c r="Q74" s="165"/>
      <c r="R74" s="165"/>
      <c r="S74" s="37"/>
      <c r="T74" s="37"/>
      <c r="U74" s="37"/>
      <c r="V74" s="37"/>
      <c r="W74" s="37"/>
      <c r="X74" s="37"/>
      <c r="Y74" s="37"/>
      <c r="Z74" s="38"/>
    </row>
    <row r="75" spans="1:27" s="1" customFormat="1" ht="15.75" x14ac:dyDescent="0.2">
      <c r="A75" s="204" t="s">
        <v>2</v>
      </c>
      <c r="B75" s="204"/>
      <c r="C75" s="165"/>
      <c r="D75" s="165"/>
      <c r="E75" s="165"/>
      <c r="F75" s="165"/>
      <c r="G75" s="165"/>
      <c r="H75" s="165"/>
      <c r="I75" s="165"/>
      <c r="J75" s="165"/>
      <c r="K75" s="165"/>
      <c r="L75" s="165"/>
      <c r="M75" s="165"/>
      <c r="N75" s="165"/>
      <c r="O75" s="165"/>
      <c r="P75" s="165"/>
      <c r="Q75" s="165"/>
      <c r="R75" s="165"/>
      <c r="S75" s="146"/>
      <c r="T75" s="146"/>
      <c r="U75" s="146"/>
      <c r="V75" s="146"/>
      <c r="W75" s="146"/>
      <c r="X75" s="146"/>
      <c r="Y75" s="146"/>
      <c r="Z75" s="147"/>
    </row>
    <row r="76" spans="1:27" s="1" customFormat="1" ht="15.75" x14ac:dyDescent="0.2">
      <c r="A76" s="204" t="s">
        <v>9</v>
      </c>
      <c r="B76" s="204"/>
      <c r="C76" s="165"/>
      <c r="D76" s="165"/>
      <c r="E76" s="165"/>
      <c r="F76" s="165"/>
      <c r="G76" s="165"/>
      <c r="H76" s="165"/>
      <c r="I76" s="165"/>
      <c r="J76" s="165"/>
      <c r="K76" s="165"/>
      <c r="L76" s="165"/>
      <c r="M76" s="165"/>
      <c r="N76" s="165"/>
      <c r="O76" s="165"/>
      <c r="P76" s="165"/>
      <c r="Q76" s="165"/>
      <c r="R76" s="165"/>
      <c r="S76" s="146"/>
      <c r="T76" s="146"/>
      <c r="U76" s="146"/>
      <c r="V76" s="146"/>
      <c r="W76" s="146"/>
      <c r="X76" s="146"/>
      <c r="Y76" s="146"/>
      <c r="Z76" s="147"/>
    </row>
    <row r="77" spans="1:27" s="1" customFormat="1" x14ac:dyDescent="0.2">
      <c r="A77" s="145"/>
      <c r="B77" s="147"/>
      <c r="C77" s="151"/>
      <c r="D77" s="152"/>
      <c r="E77" s="151"/>
      <c r="F77" s="152"/>
      <c r="G77" s="151"/>
      <c r="H77" s="152"/>
      <c r="I77" s="151"/>
      <c r="J77" s="152"/>
      <c r="K77" s="151"/>
      <c r="L77" s="153"/>
      <c r="M77" s="153"/>
      <c r="N77" s="153"/>
      <c r="O77" s="153"/>
      <c r="P77" s="153"/>
      <c r="Q77" s="153"/>
      <c r="R77" s="152"/>
      <c r="S77" s="145"/>
      <c r="T77" s="146"/>
      <c r="U77" s="146"/>
      <c r="V77" s="146"/>
      <c r="W77" s="146"/>
      <c r="X77" s="146"/>
      <c r="Y77" s="146"/>
      <c r="Z77" s="147"/>
    </row>
    <row r="78" spans="1:27" s="1" customFormat="1" x14ac:dyDescent="0.2">
      <c r="A78" s="39" t="s">
        <v>36</v>
      </c>
      <c r="B78" s="39"/>
      <c r="C78" s="33"/>
      <c r="D78" s="34"/>
      <c r="E78" s="33"/>
      <c r="F78" s="34"/>
      <c r="G78" s="33"/>
      <c r="H78" s="34"/>
      <c r="I78" s="33"/>
      <c r="J78" s="34"/>
      <c r="K78" s="33"/>
      <c r="L78" s="35"/>
      <c r="M78" s="35"/>
      <c r="N78" s="35"/>
      <c r="O78" s="35"/>
      <c r="P78" s="35"/>
      <c r="Q78" s="35"/>
      <c r="R78" s="34"/>
      <c r="S78" s="36"/>
      <c r="T78" s="37"/>
      <c r="U78" s="37"/>
      <c r="V78" s="37"/>
      <c r="W78" s="37"/>
      <c r="X78" s="37"/>
      <c r="Y78" s="37"/>
      <c r="Z78" s="38"/>
    </row>
    <row r="79" spans="1:27" s="1" customFormat="1" x14ac:dyDescent="0.2">
      <c r="A79" s="42" t="s">
        <v>43</v>
      </c>
      <c r="B79" s="42"/>
      <c r="C79" s="33"/>
      <c r="D79" s="34"/>
      <c r="E79" s="33"/>
      <c r="F79" s="34"/>
      <c r="G79" s="33"/>
      <c r="H79" s="34"/>
      <c r="I79" s="33"/>
      <c r="J79" s="34"/>
      <c r="K79" s="33"/>
      <c r="L79" s="35"/>
      <c r="M79" s="35"/>
      <c r="N79" s="35"/>
      <c r="O79" s="35"/>
      <c r="P79" s="35"/>
      <c r="Q79" s="35"/>
      <c r="R79" s="34"/>
      <c r="S79" s="36"/>
      <c r="T79" s="37"/>
      <c r="U79" s="37"/>
      <c r="V79" s="37"/>
      <c r="W79" s="37"/>
      <c r="X79" s="37"/>
      <c r="Y79" s="37"/>
      <c r="Z79" s="38"/>
    </row>
    <row r="80" spans="1:27" s="1" customFormat="1" x14ac:dyDescent="0.2">
      <c r="A80" s="40" t="s">
        <v>44</v>
      </c>
      <c r="B80" s="40"/>
      <c r="C80" s="33"/>
      <c r="D80" s="34"/>
      <c r="E80" s="33"/>
      <c r="F80" s="34"/>
      <c r="G80" s="33"/>
      <c r="H80" s="34"/>
      <c r="I80" s="33"/>
      <c r="J80" s="34"/>
      <c r="K80" s="33"/>
      <c r="L80" s="35"/>
      <c r="M80" s="35"/>
      <c r="N80" s="35"/>
      <c r="O80" s="35"/>
      <c r="P80" s="35"/>
      <c r="Q80" s="35"/>
      <c r="R80" s="34"/>
      <c r="S80" s="36"/>
      <c r="T80" s="37"/>
      <c r="U80" s="37"/>
      <c r="V80" s="37"/>
      <c r="W80" s="37"/>
      <c r="X80" s="37"/>
      <c r="Y80" s="37"/>
      <c r="Z80" s="38"/>
    </row>
    <row r="81" spans="1:27" s="2" customFormat="1" x14ac:dyDescent="0.2">
      <c r="A81" s="148"/>
      <c r="B81" s="150"/>
      <c r="C81" s="163"/>
      <c r="D81" s="164"/>
      <c r="E81" s="163"/>
      <c r="F81" s="164"/>
      <c r="G81" s="163"/>
      <c r="H81" s="164"/>
      <c r="I81" s="163"/>
      <c r="J81" s="164"/>
      <c r="K81" s="163"/>
      <c r="L81" s="175"/>
      <c r="M81" s="175"/>
      <c r="N81" s="175"/>
      <c r="O81" s="175"/>
      <c r="P81" s="175"/>
      <c r="Q81" s="175"/>
      <c r="R81" s="164"/>
      <c r="S81" s="148"/>
      <c r="T81" s="149"/>
      <c r="U81" s="149"/>
      <c r="V81" s="149"/>
      <c r="W81" s="149"/>
      <c r="X81" s="149"/>
      <c r="Y81" s="149"/>
      <c r="Z81" s="150"/>
      <c r="AA81" s="1"/>
    </row>
    <row r="82" spans="1:27" ht="18" x14ac:dyDescent="0.2">
      <c r="A82" s="14">
        <f>S66+1</f>
        <v>45109</v>
      </c>
      <c r="B82" s="15"/>
      <c r="C82" s="12">
        <f>A82+1</f>
        <v>45110</v>
      </c>
      <c r="D82" s="13"/>
      <c r="E82" s="16" t="s">
        <v>46</v>
      </c>
      <c r="F82" s="17"/>
      <c r="G82" s="17"/>
      <c r="H82" s="17"/>
      <c r="I82" s="17"/>
      <c r="J82" s="17"/>
      <c r="K82" s="17"/>
      <c r="L82" s="17"/>
      <c r="M82" s="17"/>
      <c r="N82" s="17"/>
      <c r="O82" s="17"/>
      <c r="P82" s="17"/>
      <c r="Q82" s="17"/>
      <c r="R82" s="17"/>
      <c r="S82" s="17"/>
      <c r="T82" s="17"/>
      <c r="U82" s="17"/>
      <c r="V82" s="17"/>
      <c r="W82" s="17"/>
      <c r="X82" s="17"/>
      <c r="Y82" s="17"/>
      <c r="Z82" s="9"/>
    </row>
    <row r="83" spans="1:27" ht="15" x14ac:dyDescent="0.2">
      <c r="A83" s="145"/>
      <c r="B83" s="147"/>
      <c r="C83" s="151"/>
      <c r="D83" s="152"/>
      <c r="E83" s="75" t="s">
        <v>47</v>
      </c>
      <c r="F83" s="76"/>
      <c r="G83" s="6"/>
      <c r="H83" s="6"/>
      <c r="I83" s="6"/>
      <c r="J83" s="6"/>
      <c r="K83" s="6"/>
      <c r="L83" s="6"/>
      <c r="M83" s="6"/>
      <c r="N83" s="6"/>
      <c r="O83" s="6"/>
      <c r="P83" s="6"/>
      <c r="Q83" s="6"/>
      <c r="R83" s="6"/>
      <c r="S83" s="6"/>
      <c r="T83" s="6"/>
      <c r="U83" s="6"/>
      <c r="V83" s="6"/>
      <c r="W83" s="6"/>
      <c r="X83" s="6"/>
      <c r="Y83" s="6"/>
      <c r="Z83" s="8"/>
    </row>
    <row r="84" spans="1:27" ht="14.25" x14ac:dyDescent="0.2">
      <c r="A84" s="145"/>
      <c r="B84" s="147"/>
      <c r="C84" s="151"/>
      <c r="D84" s="152"/>
      <c r="E84" s="77" t="s">
        <v>48</v>
      </c>
      <c r="F84" s="73"/>
      <c r="G84" s="6"/>
      <c r="H84" s="6"/>
      <c r="I84" s="6"/>
      <c r="J84" s="6"/>
      <c r="K84" s="6"/>
      <c r="L84" s="6"/>
      <c r="M84" s="6"/>
      <c r="N84" s="6"/>
      <c r="O84" s="6"/>
      <c r="P84" s="6"/>
      <c r="Q84" s="6"/>
      <c r="R84" s="6"/>
      <c r="S84" s="6"/>
      <c r="T84" s="6"/>
      <c r="U84" s="6"/>
      <c r="V84" s="6"/>
      <c r="W84" s="6"/>
      <c r="X84" s="6"/>
      <c r="Y84" s="6"/>
      <c r="Z84" s="7"/>
    </row>
    <row r="85" spans="1:27" ht="14.25" x14ac:dyDescent="0.2">
      <c r="A85" s="145"/>
      <c r="B85" s="147"/>
      <c r="C85" s="151"/>
      <c r="D85" s="152"/>
      <c r="E85" s="77" t="s">
        <v>49</v>
      </c>
      <c r="F85" s="73"/>
      <c r="G85" s="6"/>
      <c r="H85" s="6"/>
      <c r="I85" s="6"/>
      <c r="J85" s="6"/>
      <c r="K85" s="6"/>
      <c r="L85" s="6"/>
      <c r="M85" s="6"/>
      <c r="N85" s="6"/>
      <c r="O85" s="6"/>
      <c r="P85" s="6"/>
      <c r="Q85" s="6"/>
      <c r="R85" s="6"/>
      <c r="S85" s="6"/>
      <c r="T85" s="6"/>
      <c r="U85" s="6"/>
      <c r="V85" s="6"/>
      <c r="W85" s="6"/>
      <c r="X85" s="6"/>
      <c r="Y85" s="6"/>
      <c r="Z85" s="7"/>
    </row>
    <row r="86" spans="1:27" ht="14.25" x14ac:dyDescent="0.2">
      <c r="A86" s="145"/>
      <c r="B86" s="147"/>
      <c r="C86" s="151"/>
      <c r="D86" s="152"/>
      <c r="E86" s="77" t="s">
        <v>50</v>
      </c>
      <c r="F86" s="73"/>
      <c r="G86" s="6"/>
      <c r="H86" s="6"/>
      <c r="I86" s="6"/>
      <c r="J86" s="6"/>
      <c r="K86" s="187" t="s">
        <v>68</v>
      </c>
      <c r="L86" s="187"/>
      <c r="M86" s="187"/>
      <c r="N86" s="187"/>
      <c r="O86" s="187"/>
      <c r="P86" s="187"/>
      <c r="Q86" s="187"/>
      <c r="R86" s="187"/>
      <c r="S86" s="187"/>
      <c r="T86" s="187"/>
      <c r="U86" s="187"/>
      <c r="V86" s="187"/>
      <c r="W86" s="187"/>
      <c r="X86" s="187"/>
      <c r="Y86" s="187"/>
      <c r="Z86" s="188"/>
    </row>
    <row r="87" spans="1:27" s="1" customFormat="1" ht="14.25" x14ac:dyDescent="0.2">
      <c r="A87" s="148"/>
      <c r="B87" s="150"/>
      <c r="C87" s="163"/>
      <c r="D87" s="164"/>
      <c r="E87" s="78" t="s">
        <v>51</v>
      </c>
      <c r="F87" s="74"/>
      <c r="G87" s="18"/>
      <c r="H87" s="18"/>
      <c r="I87" s="18"/>
      <c r="J87" s="18"/>
      <c r="K87" s="185" t="s">
        <v>24</v>
      </c>
      <c r="L87" s="185"/>
      <c r="M87" s="185"/>
      <c r="N87" s="185"/>
      <c r="O87" s="185"/>
      <c r="P87" s="185"/>
      <c r="Q87" s="185"/>
      <c r="R87" s="185"/>
      <c r="S87" s="185"/>
      <c r="T87" s="185"/>
      <c r="U87" s="185"/>
      <c r="V87" s="185"/>
      <c r="W87" s="185"/>
      <c r="X87" s="185"/>
      <c r="Y87" s="185"/>
      <c r="Z87" s="186"/>
    </row>
  </sheetData>
  <mergeCells count="378">
    <mergeCell ref="E58:F58"/>
    <mergeCell ref="G58:H58"/>
    <mergeCell ref="I58:J58"/>
    <mergeCell ref="K58:R58"/>
    <mergeCell ref="C59:D59"/>
    <mergeCell ref="E59:F59"/>
    <mergeCell ref="G59:H59"/>
    <mergeCell ref="I59:J59"/>
    <mergeCell ref="K59:R59"/>
    <mergeCell ref="G74:H74"/>
    <mergeCell ref="I74:J74"/>
    <mergeCell ref="K74:R74"/>
    <mergeCell ref="C54:D54"/>
    <mergeCell ref="E54:F54"/>
    <mergeCell ref="G54:H54"/>
    <mergeCell ref="I54:J54"/>
    <mergeCell ref="K54:R54"/>
    <mergeCell ref="C55:D55"/>
    <mergeCell ref="E55:F55"/>
    <mergeCell ref="G55:H55"/>
    <mergeCell ref="I55:J55"/>
    <mergeCell ref="K55:R55"/>
    <mergeCell ref="C56:D56"/>
    <mergeCell ref="E56:F56"/>
    <mergeCell ref="G56:H56"/>
    <mergeCell ref="I56:J56"/>
    <mergeCell ref="K56:R56"/>
    <mergeCell ref="C57:D57"/>
    <mergeCell ref="E57:F57"/>
    <mergeCell ref="G57:H57"/>
    <mergeCell ref="I57:J57"/>
    <mergeCell ref="K57:R57"/>
    <mergeCell ref="C58:D58"/>
    <mergeCell ref="G71:H71"/>
    <mergeCell ref="I71:J71"/>
    <mergeCell ref="K71:R71"/>
    <mergeCell ref="C72:D72"/>
    <mergeCell ref="E72:F72"/>
    <mergeCell ref="G72:H72"/>
    <mergeCell ref="I72:J72"/>
    <mergeCell ref="K72:R72"/>
    <mergeCell ref="C73:D73"/>
    <mergeCell ref="E73:F73"/>
    <mergeCell ref="G73:H73"/>
    <mergeCell ref="I73:J73"/>
    <mergeCell ref="K73:R73"/>
    <mergeCell ref="G68:H68"/>
    <mergeCell ref="I68:J68"/>
    <mergeCell ref="K68:R68"/>
    <mergeCell ref="C69:D69"/>
    <mergeCell ref="E69:F69"/>
    <mergeCell ref="G69:H69"/>
    <mergeCell ref="I69:J69"/>
    <mergeCell ref="K69:R69"/>
    <mergeCell ref="C70:D70"/>
    <mergeCell ref="E70:F70"/>
    <mergeCell ref="G70:H70"/>
    <mergeCell ref="I70:J70"/>
    <mergeCell ref="K70:R70"/>
    <mergeCell ref="A68:B68"/>
    <mergeCell ref="A69:B69"/>
    <mergeCell ref="A70:B70"/>
    <mergeCell ref="A71:B71"/>
    <mergeCell ref="A72:B72"/>
    <mergeCell ref="A73:B73"/>
    <mergeCell ref="A74:B74"/>
    <mergeCell ref="C68:D68"/>
    <mergeCell ref="E68:F68"/>
    <mergeCell ref="C71:D71"/>
    <mergeCell ref="E71:F71"/>
    <mergeCell ref="C74:D74"/>
    <mergeCell ref="E74:F74"/>
    <mergeCell ref="E42:F42"/>
    <mergeCell ref="G42:H42"/>
    <mergeCell ref="I42:J42"/>
    <mergeCell ref="K42:R42"/>
    <mergeCell ref="C43:D43"/>
    <mergeCell ref="E43:F43"/>
    <mergeCell ref="G43:H43"/>
    <mergeCell ref="I43:J43"/>
    <mergeCell ref="K43:R43"/>
    <mergeCell ref="A57:B57"/>
    <mergeCell ref="A58:B58"/>
    <mergeCell ref="A59:B59"/>
    <mergeCell ref="C38:D38"/>
    <mergeCell ref="E38:F38"/>
    <mergeCell ref="G38:H38"/>
    <mergeCell ref="I38:J38"/>
    <mergeCell ref="K38:R38"/>
    <mergeCell ref="C39:D39"/>
    <mergeCell ref="E39:F39"/>
    <mergeCell ref="G39:H39"/>
    <mergeCell ref="I39:J39"/>
    <mergeCell ref="K39:R39"/>
    <mergeCell ref="C40:D40"/>
    <mergeCell ref="E40:F40"/>
    <mergeCell ref="G40:H40"/>
    <mergeCell ref="I40:J40"/>
    <mergeCell ref="K40:R40"/>
    <mergeCell ref="C41:D41"/>
    <mergeCell ref="E41:F41"/>
    <mergeCell ref="G41:H41"/>
    <mergeCell ref="I41:J41"/>
    <mergeCell ref="K41:R41"/>
    <mergeCell ref="C42:D42"/>
    <mergeCell ref="A38:B38"/>
    <mergeCell ref="A39:B39"/>
    <mergeCell ref="A40:B40"/>
    <mergeCell ref="A41:B41"/>
    <mergeCell ref="A42:B42"/>
    <mergeCell ref="A43:B43"/>
    <mergeCell ref="A54:B54"/>
    <mergeCell ref="A55:B55"/>
    <mergeCell ref="A56:B56"/>
    <mergeCell ref="A44:B44"/>
    <mergeCell ref="C29:D29"/>
    <mergeCell ref="E29:F29"/>
    <mergeCell ref="G29:H29"/>
    <mergeCell ref="I29:J29"/>
    <mergeCell ref="K29:R29"/>
    <mergeCell ref="C30:D30"/>
    <mergeCell ref="E30:F30"/>
    <mergeCell ref="G30:H30"/>
    <mergeCell ref="I30:J30"/>
    <mergeCell ref="K30:R30"/>
    <mergeCell ref="K26:R26"/>
    <mergeCell ref="C27:D27"/>
    <mergeCell ref="E27:F27"/>
    <mergeCell ref="G27:H27"/>
    <mergeCell ref="I27:J27"/>
    <mergeCell ref="K27:R27"/>
    <mergeCell ref="C28:D28"/>
    <mergeCell ref="E28:F28"/>
    <mergeCell ref="G28:H28"/>
    <mergeCell ref="I28:J28"/>
    <mergeCell ref="K28:R28"/>
    <mergeCell ref="A15:B15"/>
    <mergeCell ref="C15:D15"/>
    <mergeCell ref="E15:F15"/>
    <mergeCell ref="G15:H15"/>
    <mergeCell ref="I15:J15"/>
    <mergeCell ref="K15:R15"/>
    <mergeCell ref="A24:B24"/>
    <mergeCell ref="A25:B25"/>
    <mergeCell ref="A26:B26"/>
    <mergeCell ref="A22:B22"/>
    <mergeCell ref="C22:D22"/>
    <mergeCell ref="E22:F22"/>
    <mergeCell ref="G22:H22"/>
    <mergeCell ref="I22:J22"/>
    <mergeCell ref="K22:R22"/>
    <mergeCell ref="C24:D24"/>
    <mergeCell ref="E24:F24"/>
    <mergeCell ref="G24:H24"/>
    <mergeCell ref="I24:J24"/>
    <mergeCell ref="K24:R24"/>
    <mergeCell ref="C25:D25"/>
    <mergeCell ref="E25:F25"/>
    <mergeCell ref="G25:H25"/>
    <mergeCell ref="I25:J25"/>
    <mergeCell ref="A86:B86"/>
    <mergeCell ref="C86:D86"/>
    <mergeCell ref="K86:Z86"/>
    <mergeCell ref="A87:B87"/>
    <mergeCell ref="C87:D87"/>
    <mergeCell ref="K87:Z87"/>
    <mergeCell ref="S81:Z81"/>
    <mergeCell ref="A83:B83"/>
    <mergeCell ref="C83:D83"/>
    <mergeCell ref="A84:B84"/>
    <mergeCell ref="C84:D84"/>
    <mergeCell ref="A85:B85"/>
    <mergeCell ref="C85:D85"/>
    <mergeCell ref="A81:B81"/>
    <mergeCell ref="C81:D81"/>
    <mergeCell ref="E81:F81"/>
    <mergeCell ref="G81:H81"/>
    <mergeCell ref="I81:J81"/>
    <mergeCell ref="K81:R81"/>
    <mergeCell ref="A75:B75"/>
    <mergeCell ref="C75:D75"/>
    <mergeCell ref="E75:F75"/>
    <mergeCell ref="G75:H75"/>
    <mergeCell ref="I75:J75"/>
    <mergeCell ref="K75:R75"/>
    <mergeCell ref="S75:Z75"/>
    <mergeCell ref="S76:Z76"/>
    <mergeCell ref="A77:B77"/>
    <mergeCell ref="C77:D77"/>
    <mergeCell ref="E77:F77"/>
    <mergeCell ref="G77:H77"/>
    <mergeCell ref="I77:J77"/>
    <mergeCell ref="K77:R77"/>
    <mergeCell ref="S77:Z77"/>
    <mergeCell ref="A76:B76"/>
    <mergeCell ref="C76:D76"/>
    <mergeCell ref="E76:F76"/>
    <mergeCell ref="G76:H76"/>
    <mergeCell ref="I76:J76"/>
    <mergeCell ref="K76:R76"/>
    <mergeCell ref="S65:Z65"/>
    <mergeCell ref="K66:L66"/>
    <mergeCell ref="M66:R66"/>
    <mergeCell ref="S66:T66"/>
    <mergeCell ref="U66:Z66"/>
    <mergeCell ref="A67:B67"/>
    <mergeCell ref="C67:D67"/>
    <mergeCell ref="E67:F67"/>
    <mergeCell ref="G67:H67"/>
    <mergeCell ref="I67:J67"/>
    <mergeCell ref="A65:B65"/>
    <mergeCell ref="C65:D65"/>
    <mergeCell ref="E65:F65"/>
    <mergeCell ref="G65:H65"/>
    <mergeCell ref="I65:J65"/>
    <mergeCell ref="K65:R65"/>
    <mergeCell ref="K67:R67"/>
    <mergeCell ref="S67:Z67"/>
    <mergeCell ref="A60:B60"/>
    <mergeCell ref="C60:D60"/>
    <mergeCell ref="E60:F60"/>
    <mergeCell ref="G60:H60"/>
    <mergeCell ref="I60:J60"/>
    <mergeCell ref="K60:R60"/>
    <mergeCell ref="S60:Z60"/>
    <mergeCell ref="S61:Z61"/>
    <mergeCell ref="C64:D64"/>
    <mergeCell ref="E64:F64"/>
    <mergeCell ref="G64:H64"/>
    <mergeCell ref="I64:J64"/>
    <mergeCell ref="K64:R64"/>
    <mergeCell ref="S64:Z64"/>
    <mergeCell ref="A61:B61"/>
    <mergeCell ref="C61:D61"/>
    <mergeCell ref="E61:F61"/>
    <mergeCell ref="G61:H61"/>
    <mergeCell ref="I61:J61"/>
    <mergeCell ref="K61:R61"/>
    <mergeCell ref="S51:Z51"/>
    <mergeCell ref="K52:L52"/>
    <mergeCell ref="M52:R52"/>
    <mergeCell ref="S52:T52"/>
    <mergeCell ref="U52:Z52"/>
    <mergeCell ref="A53:B53"/>
    <mergeCell ref="C53:D53"/>
    <mergeCell ref="E53:F53"/>
    <mergeCell ref="G53:H53"/>
    <mergeCell ref="I53:J53"/>
    <mergeCell ref="A51:B51"/>
    <mergeCell ref="C51:D51"/>
    <mergeCell ref="E51:F51"/>
    <mergeCell ref="G51:H51"/>
    <mergeCell ref="I51:J51"/>
    <mergeCell ref="K51:R51"/>
    <mergeCell ref="K53:R53"/>
    <mergeCell ref="S53:Z53"/>
    <mergeCell ref="C44:D44"/>
    <mergeCell ref="E44:F44"/>
    <mergeCell ref="G44:H44"/>
    <mergeCell ref="I44:J44"/>
    <mergeCell ref="K44:R44"/>
    <mergeCell ref="S44:Z44"/>
    <mergeCell ref="S45:Z45"/>
    <mergeCell ref="A46:B46"/>
    <mergeCell ref="C46:D46"/>
    <mergeCell ref="E46:F46"/>
    <mergeCell ref="G46:H46"/>
    <mergeCell ref="I46:J46"/>
    <mergeCell ref="K46:R46"/>
    <mergeCell ref="S46:Z46"/>
    <mergeCell ref="A45:B45"/>
    <mergeCell ref="C45:D45"/>
    <mergeCell ref="E45:F45"/>
    <mergeCell ref="G45:H45"/>
    <mergeCell ref="I45:J45"/>
    <mergeCell ref="K45:R45"/>
    <mergeCell ref="S35:Z35"/>
    <mergeCell ref="K36:L36"/>
    <mergeCell ref="M36:R36"/>
    <mergeCell ref="S36:T36"/>
    <mergeCell ref="U36:Z36"/>
    <mergeCell ref="A37:B37"/>
    <mergeCell ref="C37:D37"/>
    <mergeCell ref="E37:F37"/>
    <mergeCell ref="G37:H37"/>
    <mergeCell ref="I37:J37"/>
    <mergeCell ref="A35:B35"/>
    <mergeCell ref="C35:D35"/>
    <mergeCell ref="E35:F35"/>
    <mergeCell ref="G35:H35"/>
    <mergeCell ref="I35:J35"/>
    <mergeCell ref="K35:R35"/>
    <mergeCell ref="K37:R37"/>
    <mergeCell ref="S37:Z37"/>
    <mergeCell ref="S22:Z22"/>
    <mergeCell ref="S23:Z23"/>
    <mergeCell ref="A31:B31"/>
    <mergeCell ref="C31:D31"/>
    <mergeCell ref="E31:F31"/>
    <mergeCell ref="G31:H31"/>
    <mergeCell ref="I31:J31"/>
    <mergeCell ref="K31:R31"/>
    <mergeCell ref="S31:Z31"/>
    <mergeCell ref="A23:B23"/>
    <mergeCell ref="C23:D23"/>
    <mergeCell ref="E23:F23"/>
    <mergeCell ref="G23:H23"/>
    <mergeCell ref="I23:J23"/>
    <mergeCell ref="K23:R23"/>
    <mergeCell ref="A27:B27"/>
    <mergeCell ref="A28:B28"/>
    <mergeCell ref="A29:B29"/>
    <mergeCell ref="A30:B30"/>
    <mergeCell ref="K25:R25"/>
    <mergeCell ref="C26:D26"/>
    <mergeCell ref="E26:F26"/>
    <mergeCell ref="G26:H26"/>
    <mergeCell ref="I26:J26"/>
    <mergeCell ref="S19:Z19"/>
    <mergeCell ref="K20:L20"/>
    <mergeCell ref="M20:R20"/>
    <mergeCell ref="S20:T20"/>
    <mergeCell ref="U20:Z20"/>
    <mergeCell ref="A21:B21"/>
    <mergeCell ref="C21:D21"/>
    <mergeCell ref="E21:F21"/>
    <mergeCell ref="G21:H21"/>
    <mergeCell ref="I21:J21"/>
    <mergeCell ref="A19:B19"/>
    <mergeCell ref="C19:D19"/>
    <mergeCell ref="E19:F19"/>
    <mergeCell ref="G19:H19"/>
    <mergeCell ref="I19:J19"/>
    <mergeCell ref="K19:R19"/>
    <mergeCell ref="K21:R21"/>
    <mergeCell ref="S21:Z2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20 C20 E20 G20 K20 S20 A36 C36 E36 G36 K36 S36 A52 C52 E52 G52 K52 S52 A66 C66 E66 G66 K66 S66 A82 C82">
    <cfRule type="expression" dxfId="3" priority="3">
      <formula>MONTH(A10)&lt;&gt;MONTH($A$1)</formula>
    </cfRule>
    <cfRule type="expression" dxfId="2" priority="4">
      <formula>OR(WEEKDAY(A10,1)=1,WEEKDAY(A10,1)=7)</formula>
    </cfRule>
  </conditionalFormatting>
  <conditionalFormatting sqref="I10 I20 I36 I52 I66">
    <cfRule type="expression" dxfId="1" priority="1">
      <formula>MONTH(I10)&lt;&gt;MONTH($A$1)</formula>
    </cfRule>
    <cfRule type="expression" dxfId="0" priority="2">
      <formula>OR(WEEKDAY(I10,1)=1,WEEKDAY(I10,1)=7)</formula>
    </cfRule>
  </conditionalFormatting>
  <hyperlinks>
    <hyperlink ref="K87:Z87" r:id="rId1" display="https://www.vertex42.com/calendars/" xr:uid="{00000000-0004-0000-0200-000002000000}"/>
    <hyperlink ref="K86:Z86" r:id="rId2" display="Calendar Templates by Vertex42" xr:uid="{00000000-0004-0000-0200-000001000000}"/>
    <hyperlink ref="K87" r:id="rId3" xr:uid="{00000000-0004-0000-0200-000000000000}"/>
  </hyperlinks>
  <printOptions horizontalCentered="1"/>
  <pageMargins left="0.5" right="0.5" top="0.25" bottom="0.25" header="0.25" footer="0.25"/>
  <pageSetup scale="99"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1C440-D5AC-4A2F-B5E1-7899C5D63F04}">
  <dimension ref="A1:F44"/>
  <sheetViews>
    <sheetView workbookViewId="0">
      <selection activeCell="E3" sqref="E3"/>
    </sheetView>
  </sheetViews>
  <sheetFormatPr defaultColWidth="9.140625" defaultRowHeight="15.75" x14ac:dyDescent="0.2"/>
  <cols>
    <col min="1" max="1" width="53.42578125" style="59" bestFit="1" customWidth="1"/>
    <col min="2" max="2" width="18.85546875" style="59" bestFit="1" customWidth="1"/>
    <col min="3" max="3" width="26" style="59" bestFit="1" customWidth="1"/>
    <col min="4" max="4" width="22.7109375" style="59" customWidth="1"/>
    <col min="5" max="5" width="16.85546875" style="59" customWidth="1"/>
    <col min="6" max="6" width="33.85546875" style="59" customWidth="1"/>
    <col min="7" max="16384" width="9.140625" style="79"/>
  </cols>
  <sheetData>
    <row r="1" spans="1:6" ht="18" x14ac:dyDescent="0.2">
      <c r="A1" s="211" t="s">
        <v>70</v>
      </c>
      <c r="B1" s="211"/>
      <c r="C1" s="211"/>
      <c r="D1" s="211"/>
      <c r="E1" s="211"/>
      <c r="F1" s="211"/>
    </row>
    <row r="2" spans="1:6" x14ac:dyDescent="0.2">
      <c r="A2" s="113" t="s">
        <v>53</v>
      </c>
      <c r="B2" s="113" t="s">
        <v>54</v>
      </c>
      <c r="C2" s="113" t="s">
        <v>55</v>
      </c>
      <c r="D2" s="113" t="s">
        <v>69</v>
      </c>
      <c r="E2" s="113" t="s">
        <v>56</v>
      </c>
      <c r="F2" s="113" t="s">
        <v>57</v>
      </c>
    </row>
    <row r="3" spans="1:6" ht="15.75" customHeight="1" x14ac:dyDescent="0.2">
      <c r="A3" s="80" t="s">
        <v>60</v>
      </c>
      <c r="B3" s="107"/>
      <c r="D3" s="59">
        <v>60</v>
      </c>
      <c r="F3" s="59" t="s">
        <v>58</v>
      </c>
    </row>
    <row r="4" spans="1:6" x14ac:dyDescent="0.2">
      <c r="A4" s="127" t="s">
        <v>62</v>
      </c>
      <c r="B4" s="126"/>
      <c r="D4" s="59">
        <v>60</v>
      </c>
      <c r="F4" s="59" t="s">
        <v>58</v>
      </c>
    </row>
    <row r="5" spans="1:6" x14ac:dyDescent="0.2">
      <c r="A5" s="88" t="s">
        <v>5</v>
      </c>
      <c r="B5" s="125"/>
      <c r="D5" s="59">
        <v>90</v>
      </c>
      <c r="F5" s="59" t="s">
        <v>58</v>
      </c>
    </row>
    <row r="6" spans="1:6" ht="15.75" customHeight="1" x14ac:dyDescent="0.2">
      <c r="A6" s="80" t="s">
        <v>6</v>
      </c>
      <c r="B6" s="107"/>
      <c r="D6" s="59">
        <v>120</v>
      </c>
      <c r="F6" s="59" t="s">
        <v>58</v>
      </c>
    </row>
    <row r="7" spans="1:6" ht="15.75" customHeight="1" x14ac:dyDescent="0.2">
      <c r="A7" s="81" t="s">
        <v>4</v>
      </c>
      <c r="B7" s="107"/>
      <c r="D7" s="59">
        <v>60</v>
      </c>
      <c r="F7" s="59" t="s">
        <v>58</v>
      </c>
    </row>
    <row r="8" spans="1:6" ht="15.75" customHeight="1" x14ac:dyDescent="0.2">
      <c r="A8" s="81" t="s">
        <v>64</v>
      </c>
      <c r="B8" s="107"/>
      <c r="D8" s="59">
        <v>60</v>
      </c>
      <c r="F8" s="59" t="s">
        <v>58</v>
      </c>
    </row>
    <row r="9" spans="1:6" ht="15.75" customHeight="1" x14ac:dyDescent="0.2">
      <c r="A9" s="124" t="s">
        <v>7</v>
      </c>
      <c r="B9" s="125"/>
      <c r="D9" s="59">
        <v>90</v>
      </c>
      <c r="F9" s="59" t="s">
        <v>58</v>
      </c>
    </row>
    <row r="10" spans="1:6" ht="15.75" customHeight="1" x14ac:dyDescent="0.2">
      <c r="A10" s="81" t="s">
        <v>10</v>
      </c>
      <c r="B10" s="107"/>
      <c r="D10" s="59">
        <v>90</v>
      </c>
      <c r="F10" s="59" t="s">
        <v>58</v>
      </c>
    </row>
    <row r="11" spans="1:6" ht="15.75" customHeight="1" x14ac:dyDescent="0.2">
      <c r="A11" s="81" t="s">
        <v>27</v>
      </c>
      <c r="B11" s="107"/>
      <c r="D11" s="59">
        <v>120</v>
      </c>
      <c r="F11" s="59" t="s">
        <v>58</v>
      </c>
    </row>
    <row r="12" spans="1:6" ht="15.75" customHeight="1" x14ac:dyDescent="0.2">
      <c r="A12" s="81" t="s">
        <v>11</v>
      </c>
      <c r="B12" s="107"/>
      <c r="D12" s="59">
        <v>60</v>
      </c>
      <c r="F12" s="59" t="s">
        <v>58</v>
      </c>
    </row>
    <row r="13" spans="1:6" ht="15.75" customHeight="1" x14ac:dyDescent="0.2">
      <c r="A13" s="81" t="s">
        <v>8</v>
      </c>
      <c r="B13" s="107"/>
      <c r="D13" s="59">
        <v>60</v>
      </c>
      <c r="F13" s="59" t="s">
        <v>58</v>
      </c>
    </row>
    <row r="14" spans="1:6" ht="15.75" customHeight="1" x14ac:dyDescent="0.2">
      <c r="A14" s="123" t="s">
        <v>3</v>
      </c>
      <c r="B14" s="126"/>
      <c r="D14" s="59">
        <v>90</v>
      </c>
      <c r="F14" s="59" t="s">
        <v>58</v>
      </c>
    </row>
    <row r="15" spans="1:6" ht="15.75" customHeight="1" x14ac:dyDescent="0.2">
      <c r="A15" s="81" t="s">
        <v>2</v>
      </c>
      <c r="B15" s="107"/>
      <c r="D15" s="59">
        <v>90</v>
      </c>
      <c r="F15" s="59" t="s">
        <v>58</v>
      </c>
    </row>
    <row r="16" spans="1:6" ht="15.75" customHeight="1" x14ac:dyDescent="0.2">
      <c r="A16" s="81" t="s">
        <v>61</v>
      </c>
      <c r="B16" s="107"/>
      <c r="D16" s="59">
        <v>60</v>
      </c>
      <c r="F16" s="59" t="s">
        <v>58</v>
      </c>
    </row>
    <row r="17" spans="1:6" ht="15.75" customHeight="1" x14ac:dyDescent="0.2">
      <c r="A17" s="82" t="s">
        <v>5</v>
      </c>
      <c r="B17" s="107"/>
      <c r="D17" s="59">
        <v>90</v>
      </c>
      <c r="F17" s="59" t="s">
        <v>58</v>
      </c>
    </row>
    <row r="18" spans="1:6" ht="15.75" customHeight="1" x14ac:dyDescent="0.2">
      <c r="A18" s="82" t="s">
        <v>30</v>
      </c>
      <c r="B18" s="107"/>
      <c r="D18" s="59">
        <v>120</v>
      </c>
      <c r="F18" s="59" t="s">
        <v>58</v>
      </c>
    </row>
    <row r="19" spans="1:6" ht="15.75" customHeight="1" x14ac:dyDescent="0.2">
      <c r="A19" s="82" t="s">
        <v>60</v>
      </c>
      <c r="B19" s="107"/>
      <c r="D19" s="59">
        <v>60</v>
      </c>
      <c r="F19" s="59" t="s">
        <v>58</v>
      </c>
    </row>
    <row r="20" spans="1:6" ht="15.75" customHeight="1" x14ac:dyDescent="0.2">
      <c r="A20" s="82" t="s">
        <v>0</v>
      </c>
      <c r="B20" s="107"/>
      <c r="D20" s="59">
        <v>90</v>
      </c>
      <c r="F20" s="59" t="s">
        <v>58</v>
      </c>
    </row>
    <row r="21" spans="1:6" ht="15.75" customHeight="1" x14ac:dyDescent="0.2">
      <c r="A21" s="82" t="s">
        <v>6</v>
      </c>
      <c r="B21" s="107"/>
      <c r="D21" s="59">
        <v>120</v>
      </c>
      <c r="F21" s="59" t="s">
        <v>58</v>
      </c>
    </row>
    <row r="22" spans="1:6" ht="15.75" customHeight="1" x14ac:dyDescent="0.2">
      <c r="A22" s="82" t="s">
        <v>8</v>
      </c>
      <c r="B22" s="107"/>
      <c r="D22" s="59">
        <v>60</v>
      </c>
      <c r="F22" s="59" t="s">
        <v>58</v>
      </c>
    </row>
    <row r="23" spans="1:6" ht="15.75" customHeight="1" x14ac:dyDescent="0.2">
      <c r="A23" s="82" t="s">
        <v>61</v>
      </c>
      <c r="B23" s="107"/>
      <c r="D23" s="59">
        <v>60</v>
      </c>
      <c r="F23" s="59" t="s">
        <v>58</v>
      </c>
    </row>
    <row r="24" spans="1:6" ht="15.75" customHeight="1" x14ac:dyDescent="0.2">
      <c r="A24" s="128" t="s">
        <v>62</v>
      </c>
      <c r="B24" s="126"/>
      <c r="D24" s="59">
        <v>60</v>
      </c>
      <c r="F24" s="59" t="s">
        <v>58</v>
      </c>
    </row>
    <row r="25" spans="1:6" x14ac:dyDescent="0.2">
      <c r="A25" s="82" t="s">
        <v>2</v>
      </c>
      <c r="B25" s="107"/>
      <c r="D25" s="59">
        <v>90</v>
      </c>
      <c r="F25" s="59" t="s">
        <v>58</v>
      </c>
    </row>
    <row r="26" spans="1:6" x14ac:dyDescent="0.2">
      <c r="A26" s="82" t="s">
        <v>9</v>
      </c>
      <c r="B26" s="107"/>
      <c r="D26" s="59">
        <v>60</v>
      </c>
      <c r="F26" s="59" t="s">
        <v>58</v>
      </c>
    </row>
    <row r="27" spans="1:6" ht="15.75" customHeight="1" x14ac:dyDescent="0.2">
      <c r="A27" s="122" t="s">
        <v>63</v>
      </c>
      <c r="B27" s="107"/>
      <c r="D27" s="59">
        <v>60</v>
      </c>
      <c r="F27" s="59" t="s">
        <v>58</v>
      </c>
    </row>
    <row r="28" spans="1:6" ht="15.75" customHeight="1" x14ac:dyDescent="0.2">
      <c r="A28" s="122" t="s">
        <v>27</v>
      </c>
      <c r="B28" s="107"/>
      <c r="D28" s="59">
        <v>120</v>
      </c>
      <c r="F28" s="59" t="s">
        <v>58</v>
      </c>
    </row>
    <row r="29" spans="1:6" ht="15.75" customHeight="1" x14ac:dyDescent="0.2">
      <c r="A29" s="122" t="s">
        <v>64</v>
      </c>
      <c r="B29" s="107"/>
      <c r="D29" s="59">
        <v>60</v>
      </c>
      <c r="F29" s="59" t="s">
        <v>58</v>
      </c>
    </row>
    <row r="30" spans="1:6" ht="15.75" customHeight="1" x14ac:dyDescent="0.2">
      <c r="A30" s="122" t="s">
        <v>11</v>
      </c>
      <c r="B30" s="107"/>
      <c r="D30" s="59">
        <v>60</v>
      </c>
      <c r="F30" s="59" t="s">
        <v>58</v>
      </c>
    </row>
    <row r="31" spans="1:6" ht="15.75" customHeight="1" x14ac:dyDescent="0.2">
      <c r="A31" s="122" t="s">
        <v>8</v>
      </c>
      <c r="B31" s="107"/>
      <c r="D31" s="59">
        <v>60</v>
      </c>
      <c r="F31" s="59" t="s">
        <v>58</v>
      </c>
    </row>
    <row r="32" spans="1:6" ht="15.75" customHeight="1" x14ac:dyDescent="0.2">
      <c r="A32" s="121" t="s">
        <v>3</v>
      </c>
      <c r="B32" s="126"/>
      <c r="D32" s="59">
        <v>90</v>
      </c>
      <c r="F32" s="59" t="s">
        <v>58</v>
      </c>
    </row>
    <row r="33" spans="1:6" ht="15.75" customHeight="1" x14ac:dyDescent="0.2">
      <c r="A33" s="122" t="s">
        <v>65</v>
      </c>
      <c r="B33" s="107"/>
      <c r="D33" s="59">
        <v>60</v>
      </c>
      <c r="F33" s="59" t="s">
        <v>58</v>
      </c>
    </row>
    <row r="34" spans="1:6" ht="15.75" customHeight="1" x14ac:dyDescent="0.2">
      <c r="A34" s="122" t="s">
        <v>59</v>
      </c>
      <c r="B34" s="107"/>
      <c r="D34" s="59">
        <v>60</v>
      </c>
      <c r="F34" s="59" t="s">
        <v>58</v>
      </c>
    </row>
    <row r="35" spans="1:6" ht="15.75" customHeight="1" x14ac:dyDescent="0.2">
      <c r="A35" s="118" t="s">
        <v>4</v>
      </c>
      <c r="B35" s="107"/>
      <c r="D35" s="59">
        <v>60</v>
      </c>
      <c r="F35" s="59" t="s">
        <v>58</v>
      </c>
    </row>
    <row r="36" spans="1:6" x14ac:dyDescent="0.2">
      <c r="A36" s="118" t="s">
        <v>5</v>
      </c>
      <c r="B36" s="107"/>
      <c r="D36" s="59">
        <v>90</v>
      </c>
      <c r="F36" s="59" t="s">
        <v>58</v>
      </c>
    </row>
    <row r="37" spans="1:6" x14ac:dyDescent="0.2">
      <c r="A37" s="118" t="s">
        <v>30</v>
      </c>
      <c r="B37" s="107"/>
      <c r="D37" s="59">
        <v>120</v>
      </c>
      <c r="F37" s="59" t="s">
        <v>58</v>
      </c>
    </row>
    <row r="38" spans="1:6" ht="15.75" customHeight="1" x14ac:dyDescent="0.2">
      <c r="A38" s="119" t="s">
        <v>7</v>
      </c>
      <c r="B38" s="125"/>
      <c r="D38" s="59">
        <v>90</v>
      </c>
      <c r="F38" s="59" t="s">
        <v>58</v>
      </c>
    </row>
    <row r="39" spans="1:6" ht="15.75" customHeight="1" x14ac:dyDescent="0.2">
      <c r="A39" s="118" t="s">
        <v>60</v>
      </c>
      <c r="B39" s="107"/>
      <c r="D39" s="59">
        <v>60</v>
      </c>
      <c r="F39" s="59" t="s">
        <v>58</v>
      </c>
    </row>
    <row r="40" spans="1:6" ht="15.75" customHeight="1" x14ac:dyDescent="0.2">
      <c r="A40" s="118" t="s">
        <v>62</v>
      </c>
      <c r="B40" s="107"/>
      <c r="D40" s="59">
        <v>60</v>
      </c>
      <c r="F40" s="59" t="s">
        <v>58</v>
      </c>
    </row>
    <row r="41" spans="1:6" ht="15.75" customHeight="1" x14ac:dyDescent="0.2">
      <c r="A41" s="118" t="s">
        <v>63</v>
      </c>
      <c r="B41" s="107"/>
      <c r="D41" s="59">
        <v>60</v>
      </c>
      <c r="F41" s="59" t="s">
        <v>58</v>
      </c>
    </row>
    <row r="42" spans="1:6" ht="15.75" customHeight="1" x14ac:dyDescent="0.2">
      <c r="A42" s="120" t="s">
        <v>3</v>
      </c>
      <c r="B42" s="126"/>
      <c r="D42" s="59">
        <v>90</v>
      </c>
      <c r="F42" s="59" t="s">
        <v>58</v>
      </c>
    </row>
    <row r="43" spans="1:6" ht="15.75" customHeight="1" x14ac:dyDescent="0.2">
      <c r="A43" s="118" t="s">
        <v>2</v>
      </c>
      <c r="B43" s="107"/>
      <c r="D43" s="59">
        <v>90</v>
      </c>
      <c r="F43" s="59" t="s">
        <v>58</v>
      </c>
    </row>
    <row r="44" spans="1:6" ht="15.75" customHeight="1" x14ac:dyDescent="0.2">
      <c r="A44" s="118" t="s">
        <v>9</v>
      </c>
      <c r="B44" s="107"/>
      <c r="D44" s="59">
        <v>60</v>
      </c>
      <c r="F44" s="59" t="s">
        <v>58</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6AE7E-A7C6-4B64-A501-BF9A83B512F6}">
  <dimension ref="A1:E72"/>
  <sheetViews>
    <sheetView showGridLines="0" tabSelected="1" zoomScale="90" zoomScaleNormal="90" workbookViewId="0">
      <selection activeCell="K11" sqref="K11"/>
    </sheetView>
  </sheetViews>
  <sheetFormatPr defaultColWidth="9.140625" defaultRowHeight="15.75" x14ac:dyDescent="0.2"/>
  <cols>
    <col min="1" max="1" width="75.5703125" style="129" customWidth="1"/>
    <col min="2" max="2" width="15.85546875" style="130" customWidth="1"/>
    <col min="3" max="3" width="28" style="130" customWidth="1"/>
    <col min="4" max="4" width="26.28515625" style="130" customWidth="1"/>
    <col min="5" max="5" width="44" style="129" customWidth="1"/>
    <col min="6" max="16384" width="9.140625" style="79"/>
  </cols>
  <sheetData>
    <row r="1" spans="1:5" x14ac:dyDescent="0.2">
      <c r="A1" s="144"/>
      <c r="B1" s="144"/>
      <c r="C1" s="144"/>
      <c r="D1" s="144"/>
      <c r="E1" s="144"/>
    </row>
    <row r="2" spans="1:5" x14ac:dyDescent="0.2">
      <c r="A2" s="144"/>
      <c r="B2" s="144"/>
      <c r="C2" s="144"/>
      <c r="D2" s="144"/>
      <c r="E2" s="144"/>
    </row>
    <row r="3" spans="1:5" x14ac:dyDescent="0.2">
      <c r="A3" s="144"/>
      <c r="B3" s="144"/>
      <c r="C3" s="144"/>
      <c r="D3" s="144"/>
      <c r="E3" s="144"/>
    </row>
    <row r="4" spans="1:5" x14ac:dyDescent="0.2">
      <c r="A4" s="144"/>
      <c r="B4" s="144"/>
      <c r="C4" s="144"/>
      <c r="D4" s="144"/>
      <c r="E4" s="144"/>
    </row>
    <row r="5" spans="1:5" x14ac:dyDescent="0.2">
      <c r="A5" s="144"/>
      <c r="B5" s="144"/>
      <c r="C5" s="144"/>
      <c r="D5" s="144"/>
      <c r="E5" s="144"/>
    </row>
    <row r="6" spans="1:5" x14ac:dyDescent="0.2">
      <c r="A6" s="144"/>
      <c r="B6" s="144"/>
      <c r="C6" s="144"/>
      <c r="D6" s="144"/>
      <c r="E6" s="144"/>
    </row>
    <row r="7" spans="1:5" x14ac:dyDescent="0.2">
      <c r="A7" s="144"/>
      <c r="B7" s="144"/>
      <c r="C7" s="144"/>
      <c r="D7" s="144"/>
      <c r="E7" s="144"/>
    </row>
    <row r="8" spans="1:5" x14ac:dyDescent="0.2">
      <c r="A8" s="144"/>
      <c r="B8" s="144"/>
      <c r="C8" s="144"/>
      <c r="D8" s="144"/>
      <c r="E8" s="144"/>
    </row>
    <row r="9" spans="1:5" x14ac:dyDescent="0.2">
      <c r="A9" s="144"/>
      <c r="B9" s="144"/>
      <c r="C9" s="144"/>
      <c r="D9" s="144"/>
      <c r="E9" s="144"/>
    </row>
    <row r="10" spans="1:5" ht="36.75" customHeight="1" x14ac:dyDescent="0.2">
      <c r="A10" s="144"/>
      <c r="B10" s="144"/>
      <c r="C10" s="144"/>
      <c r="D10" s="144"/>
      <c r="E10" s="144"/>
    </row>
    <row r="11" spans="1:5" ht="35.25" customHeight="1" x14ac:dyDescent="0.2">
      <c r="A11" s="131" t="s">
        <v>77</v>
      </c>
      <c r="B11" s="143" t="s">
        <v>75</v>
      </c>
      <c r="C11" s="143" t="s">
        <v>76</v>
      </c>
      <c r="D11" s="143" t="s">
        <v>69</v>
      </c>
      <c r="E11" s="132" t="s">
        <v>88</v>
      </c>
    </row>
    <row r="12" spans="1:5" ht="35.25" customHeight="1" x14ac:dyDescent="0.2">
      <c r="A12" s="140" t="s">
        <v>81</v>
      </c>
      <c r="B12" s="133">
        <v>46300</v>
      </c>
      <c r="C12" s="134">
        <v>0.41666666666666669</v>
      </c>
      <c r="D12" s="135">
        <v>60</v>
      </c>
      <c r="E12" s="142" t="s">
        <v>121</v>
      </c>
    </row>
    <row r="13" spans="1:5" ht="35.25" customHeight="1" x14ac:dyDescent="0.2">
      <c r="A13" s="140" t="s">
        <v>99</v>
      </c>
      <c r="B13" s="138">
        <v>46300</v>
      </c>
      <c r="C13" s="139">
        <v>0.5</v>
      </c>
      <c r="D13" s="136">
        <v>60</v>
      </c>
      <c r="E13" s="142" t="s">
        <v>117</v>
      </c>
    </row>
    <row r="14" spans="1:5" ht="55.5" customHeight="1" x14ac:dyDescent="0.2">
      <c r="A14" s="140" t="s">
        <v>80</v>
      </c>
      <c r="B14" s="133">
        <v>46300</v>
      </c>
      <c r="C14" s="134">
        <v>0.54166666666666663</v>
      </c>
      <c r="D14" s="136">
        <v>60</v>
      </c>
      <c r="E14" s="142" t="s">
        <v>119</v>
      </c>
    </row>
    <row r="15" spans="1:5" ht="55.5" customHeight="1" x14ac:dyDescent="0.2">
      <c r="A15" s="140" t="s">
        <v>93</v>
      </c>
      <c r="B15" s="138">
        <v>46300</v>
      </c>
      <c r="C15" s="139">
        <v>0.58333333333333337</v>
      </c>
      <c r="D15" s="136">
        <v>60</v>
      </c>
      <c r="E15" s="142" t="s">
        <v>105</v>
      </c>
    </row>
    <row r="16" spans="1:5" ht="55.5" customHeight="1" x14ac:dyDescent="0.2">
      <c r="A16" s="140" t="s">
        <v>94</v>
      </c>
      <c r="B16" s="138">
        <v>46301</v>
      </c>
      <c r="C16" s="139">
        <v>0.41666666666666669</v>
      </c>
      <c r="D16" s="136">
        <v>60</v>
      </c>
      <c r="E16" s="142" t="s">
        <v>107</v>
      </c>
    </row>
    <row r="17" spans="1:5" ht="55.5" customHeight="1" x14ac:dyDescent="0.2">
      <c r="A17" s="140" t="s">
        <v>72</v>
      </c>
      <c r="B17" s="133">
        <v>46301</v>
      </c>
      <c r="C17" s="134">
        <v>0.5</v>
      </c>
      <c r="D17" s="135">
        <v>60</v>
      </c>
      <c r="E17" s="142" t="s">
        <v>130</v>
      </c>
    </row>
    <row r="18" spans="1:5" ht="55.5" customHeight="1" x14ac:dyDescent="0.2">
      <c r="A18" s="140" t="s">
        <v>92</v>
      </c>
      <c r="B18" s="138">
        <v>46301</v>
      </c>
      <c r="C18" s="139">
        <v>0.54166666666666663</v>
      </c>
      <c r="D18" s="136">
        <v>60</v>
      </c>
      <c r="E18" s="142" t="s">
        <v>102</v>
      </c>
    </row>
    <row r="19" spans="1:5" ht="55.5" customHeight="1" x14ac:dyDescent="0.2">
      <c r="A19" s="140" t="s">
        <v>97</v>
      </c>
      <c r="B19" s="138">
        <v>46301</v>
      </c>
      <c r="C19" s="139">
        <v>0.54166666666666663</v>
      </c>
      <c r="D19" s="136">
        <v>60</v>
      </c>
      <c r="E19" s="142" t="s">
        <v>113</v>
      </c>
    </row>
    <row r="20" spans="1:5" ht="55.5" customHeight="1" x14ac:dyDescent="0.2">
      <c r="A20" s="140" t="s">
        <v>95</v>
      </c>
      <c r="B20" s="138">
        <v>46301</v>
      </c>
      <c r="C20" s="139">
        <v>0.58333333333333337</v>
      </c>
      <c r="D20" s="136">
        <v>60</v>
      </c>
      <c r="E20" s="142" t="s">
        <v>109</v>
      </c>
    </row>
    <row r="21" spans="1:5" ht="55.5" customHeight="1" x14ac:dyDescent="0.2">
      <c r="A21" s="140" t="s">
        <v>89</v>
      </c>
      <c r="B21" s="138">
        <v>46302</v>
      </c>
      <c r="C21" s="139">
        <v>0.41666666666666669</v>
      </c>
      <c r="D21" s="136">
        <v>60</v>
      </c>
      <c r="E21" s="142" t="s">
        <v>104</v>
      </c>
    </row>
    <row r="22" spans="1:5" ht="55.5" customHeight="1" x14ac:dyDescent="0.2">
      <c r="A22" s="140" t="s">
        <v>78</v>
      </c>
      <c r="B22" s="133">
        <v>46302</v>
      </c>
      <c r="C22" s="134">
        <v>0.45833333333333331</v>
      </c>
      <c r="D22" s="135">
        <v>60</v>
      </c>
      <c r="E22" s="142" t="s">
        <v>132</v>
      </c>
    </row>
    <row r="23" spans="1:5" ht="55.5" customHeight="1" x14ac:dyDescent="0.2">
      <c r="A23" s="140" t="s">
        <v>100</v>
      </c>
      <c r="B23" s="138">
        <v>46302</v>
      </c>
      <c r="C23" s="139">
        <v>0.54166666666666663</v>
      </c>
      <c r="D23" s="136">
        <v>60</v>
      </c>
      <c r="E23" s="142" t="s">
        <v>141</v>
      </c>
    </row>
    <row r="24" spans="1:5" ht="55.5" customHeight="1" x14ac:dyDescent="0.2">
      <c r="A24" s="140" t="s">
        <v>87</v>
      </c>
      <c r="B24" s="138">
        <v>46303</v>
      </c>
      <c r="C24" s="139">
        <v>0.45833333333333331</v>
      </c>
      <c r="D24" s="136">
        <v>60</v>
      </c>
      <c r="E24" s="142" t="s">
        <v>153</v>
      </c>
    </row>
    <row r="25" spans="1:5" ht="55.5" customHeight="1" x14ac:dyDescent="0.2">
      <c r="A25" s="140" t="s">
        <v>86</v>
      </c>
      <c r="B25" s="133">
        <v>46303</v>
      </c>
      <c r="C25" s="134">
        <v>0.5</v>
      </c>
      <c r="D25" s="136">
        <v>60</v>
      </c>
      <c r="E25" s="142" t="s">
        <v>137</v>
      </c>
    </row>
    <row r="26" spans="1:5" ht="55.5" customHeight="1" x14ac:dyDescent="0.2">
      <c r="A26" s="140" t="s">
        <v>101</v>
      </c>
      <c r="B26" s="138">
        <v>46303</v>
      </c>
      <c r="C26" s="139">
        <v>0.5</v>
      </c>
      <c r="D26" s="136">
        <v>60</v>
      </c>
      <c r="E26" s="142" t="s">
        <v>149</v>
      </c>
    </row>
    <row r="27" spans="1:5" ht="55.5" customHeight="1" x14ac:dyDescent="0.2">
      <c r="A27" s="140" t="s">
        <v>96</v>
      </c>
      <c r="B27" s="138">
        <v>46303</v>
      </c>
      <c r="C27" s="139">
        <v>0.54166666666666663</v>
      </c>
      <c r="D27" s="136">
        <v>60</v>
      </c>
      <c r="E27" s="142" t="s">
        <v>111</v>
      </c>
    </row>
    <row r="28" spans="1:5" ht="55.5" customHeight="1" x14ac:dyDescent="0.2">
      <c r="A28" s="140" t="s">
        <v>90</v>
      </c>
      <c r="B28" s="138">
        <v>46304</v>
      </c>
      <c r="C28" s="139">
        <v>0.41666666666666669</v>
      </c>
      <c r="D28" s="136">
        <v>60</v>
      </c>
      <c r="E28" s="142" t="s">
        <v>147</v>
      </c>
    </row>
    <row r="29" spans="1:5" ht="55.5" customHeight="1" x14ac:dyDescent="0.2">
      <c r="A29" s="140" t="s">
        <v>91</v>
      </c>
      <c r="B29" s="138">
        <v>46304</v>
      </c>
      <c r="C29" s="139">
        <v>0.5</v>
      </c>
      <c r="D29" s="136">
        <v>60</v>
      </c>
      <c r="E29" s="142" t="s">
        <v>159</v>
      </c>
    </row>
    <row r="30" spans="1:5" ht="55.5" customHeight="1" x14ac:dyDescent="0.2">
      <c r="A30" s="140" t="s">
        <v>98</v>
      </c>
      <c r="B30" s="138">
        <v>46304</v>
      </c>
      <c r="C30" s="139">
        <v>0.54166666666666663</v>
      </c>
      <c r="D30" s="136">
        <v>60</v>
      </c>
      <c r="E30" s="142" t="s">
        <v>115</v>
      </c>
    </row>
    <row r="31" spans="1:5" ht="55.5" customHeight="1" x14ac:dyDescent="0.2">
      <c r="A31" s="140" t="s">
        <v>90</v>
      </c>
      <c r="B31" s="138">
        <v>46307</v>
      </c>
      <c r="C31" s="139">
        <v>0.41666666666666669</v>
      </c>
      <c r="D31" s="136">
        <v>60</v>
      </c>
      <c r="E31" s="142" t="s">
        <v>148</v>
      </c>
    </row>
    <row r="32" spans="1:5" ht="55.5" customHeight="1" x14ac:dyDescent="0.2">
      <c r="A32" s="140" t="s">
        <v>94</v>
      </c>
      <c r="B32" s="138">
        <v>46307</v>
      </c>
      <c r="C32" s="139">
        <v>0.45833333333333331</v>
      </c>
      <c r="D32" s="136">
        <v>60</v>
      </c>
      <c r="E32" s="142" t="s">
        <v>108</v>
      </c>
    </row>
    <row r="33" spans="1:5" ht="55.5" customHeight="1" x14ac:dyDescent="0.2">
      <c r="A33" s="140" t="s">
        <v>97</v>
      </c>
      <c r="B33" s="138">
        <v>46307</v>
      </c>
      <c r="C33" s="139">
        <v>0.45833333333333331</v>
      </c>
      <c r="D33" s="136">
        <v>60</v>
      </c>
      <c r="E33" s="142" t="s">
        <v>114</v>
      </c>
    </row>
    <row r="34" spans="1:5" ht="55.5" customHeight="1" x14ac:dyDescent="0.2">
      <c r="A34" s="140" t="s">
        <v>98</v>
      </c>
      <c r="B34" s="138">
        <v>46307</v>
      </c>
      <c r="C34" s="139">
        <v>0.54166666666666663</v>
      </c>
      <c r="D34" s="136">
        <v>60</v>
      </c>
      <c r="E34" s="142" t="s">
        <v>116</v>
      </c>
    </row>
    <row r="35" spans="1:5" ht="55.5" customHeight="1" x14ac:dyDescent="0.2">
      <c r="A35" s="140" t="s">
        <v>80</v>
      </c>
      <c r="B35" s="133">
        <v>46308</v>
      </c>
      <c r="C35" s="134">
        <v>0.5</v>
      </c>
      <c r="D35" s="136">
        <v>60</v>
      </c>
      <c r="E35" s="142" t="s">
        <v>120</v>
      </c>
    </row>
    <row r="36" spans="1:5" ht="55.5" customHeight="1" x14ac:dyDescent="0.2">
      <c r="A36" s="140" t="s">
        <v>101</v>
      </c>
      <c r="B36" s="138">
        <v>46308</v>
      </c>
      <c r="C36" s="139">
        <v>0.54166666666666663</v>
      </c>
      <c r="D36" s="136">
        <v>60</v>
      </c>
      <c r="E36" s="142" t="s">
        <v>150</v>
      </c>
    </row>
    <row r="37" spans="1:5" ht="55.5" customHeight="1" x14ac:dyDescent="0.2">
      <c r="A37" s="140" t="s">
        <v>99</v>
      </c>
      <c r="B37" s="138">
        <v>46308</v>
      </c>
      <c r="C37" s="139">
        <v>0.58333333333333337</v>
      </c>
      <c r="D37" s="136">
        <v>60</v>
      </c>
      <c r="E37" s="142" t="s">
        <v>118</v>
      </c>
    </row>
    <row r="38" spans="1:5" ht="55.5" customHeight="1" x14ac:dyDescent="0.2">
      <c r="A38" s="140" t="s">
        <v>5</v>
      </c>
      <c r="B38" s="133">
        <v>46309</v>
      </c>
      <c r="C38" s="134">
        <v>0.41666666666666669</v>
      </c>
      <c r="D38" s="135">
        <v>60</v>
      </c>
      <c r="E38" s="142" t="s">
        <v>127</v>
      </c>
    </row>
    <row r="39" spans="1:5" ht="55.5" customHeight="1" x14ac:dyDescent="0.2">
      <c r="A39" s="140" t="s">
        <v>95</v>
      </c>
      <c r="B39" s="138">
        <v>46309</v>
      </c>
      <c r="C39" s="139">
        <v>0.45833333333333331</v>
      </c>
      <c r="D39" s="136">
        <v>60</v>
      </c>
      <c r="E39" s="142" t="s">
        <v>110</v>
      </c>
    </row>
    <row r="40" spans="1:5" ht="55.5" customHeight="1" x14ac:dyDescent="0.2">
      <c r="A40" s="140" t="s">
        <v>83</v>
      </c>
      <c r="B40" s="214">
        <v>46309</v>
      </c>
      <c r="C40" s="215">
        <v>0.54166666666666663</v>
      </c>
      <c r="D40" s="135">
        <v>60</v>
      </c>
      <c r="E40" s="142" t="s">
        <v>134</v>
      </c>
    </row>
    <row r="41" spans="1:5" ht="55.5" customHeight="1" x14ac:dyDescent="0.2">
      <c r="A41" s="140" t="s">
        <v>100</v>
      </c>
      <c r="B41" s="138">
        <v>46310</v>
      </c>
      <c r="C41" s="139">
        <v>0.41666666666666669</v>
      </c>
      <c r="D41" s="136">
        <v>60</v>
      </c>
      <c r="E41" s="142" t="s">
        <v>142</v>
      </c>
    </row>
    <row r="42" spans="1:5" ht="55.5" customHeight="1" x14ac:dyDescent="0.2">
      <c r="A42" s="140" t="s">
        <v>92</v>
      </c>
      <c r="B42" s="138">
        <v>46310</v>
      </c>
      <c r="C42" s="139">
        <v>0.45833333333333331</v>
      </c>
      <c r="D42" s="136">
        <v>60</v>
      </c>
      <c r="E42" s="142" t="s">
        <v>103</v>
      </c>
    </row>
    <row r="43" spans="1:5" ht="55.5" customHeight="1" x14ac:dyDescent="0.2">
      <c r="A43" s="140" t="s">
        <v>96</v>
      </c>
      <c r="B43" s="138">
        <v>46310</v>
      </c>
      <c r="C43" s="139">
        <v>0.54166666666666663</v>
      </c>
      <c r="D43" s="136">
        <v>60</v>
      </c>
      <c r="E43" s="142" t="s">
        <v>112</v>
      </c>
    </row>
    <row r="44" spans="1:5" ht="55.5" customHeight="1" x14ac:dyDescent="0.2">
      <c r="A44" s="140" t="s">
        <v>72</v>
      </c>
      <c r="B44" s="133">
        <v>46310</v>
      </c>
      <c r="C44" s="134">
        <v>0.58333333333333337</v>
      </c>
      <c r="D44" s="135">
        <v>60</v>
      </c>
      <c r="E44" s="142" t="s">
        <v>131</v>
      </c>
    </row>
    <row r="45" spans="1:5" ht="55.5" customHeight="1" x14ac:dyDescent="0.2">
      <c r="A45" s="140" t="s">
        <v>91</v>
      </c>
      <c r="B45" s="138">
        <v>46311</v>
      </c>
      <c r="C45" s="139">
        <v>0.41666666666666669</v>
      </c>
      <c r="D45" s="136">
        <v>60</v>
      </c>
      <c r="E45" s="142" t="s">
        <v>160</v>
      </c>
    </row>
    <row r="46" spans="1:5" ht="55.5" customHeight="1" x14ac:dyDescent="0.2">
      <c r="A46" s="140" t="s">
        <v>78</v>
      </c>
      <c r="B46" s="138">
        <v>46311</v>
      </c>
      <c r="C46" s="139">
        <v>0.45833333333333331</v>
      </c>
      <c r="D46" s="135">
        <v>60</v>
      </c>
      <c r="E46" s="142" t="s">
        <v>133</v>
      </c>
    </row>
    <row r="47" spans="1:5" ht="55.5" customHeight="1" x14ac:dyDescent="0.2">
      <c r="A47" s="140" t="s">
        <v>93</v>
      </c>
      <c r="B47" s="138">
        <v>46311</v>
      </c>
      <c r="C47" s="139">
        <v>0.54166666666666663</v>
      </c>
      <c r="D47" s="136">
        <v>60</v>
      </c>
      <c r="E47" s="142" t="s">
        <v>106</v>
      </c>
    </row>
    <row r="48" spans="1:5" ht="55.5" customHeight="1" x14ac:dyDescent="0.2">
      <c r="A48" s="140" t="s">
        <v>73</v>
      </c>
      <c r="B48" s="133">
        <v>46314</v>
      </c>
      <c r="C48" s="134">
        <v>0.5</v>
      </c>
      <c r="D48" s="135">
        <v>60</v>
      </c>
      <c r="E48" s="142" t="s">
        <v>139</v>
      </c>
    </row>
    <row r="49" spans="1:5" ht="55.5" customHeight="1" x14ac:dyDescent="0.2">
      <c r="A49" s="140" t="s">
        <v>8</v>
      </c>
      <c r="B49" s="133">
        <v>46314</v>
      </c>
      <c r="C49" s="134">
        <v>0.54166666666666663</v>
      </c>
      <c r="D49" s="136">
        <v>60</v>
      </c>
      <c r="E49" s="142" t="s">
        <v>145</v>
      </c>
    </row>
    <row r="50" spans="1:5" ht="55.5" customHeight="1" x14ac:dyDescent="0.2">
      <c r="A50" s="140" t="s">
        <v>86</v>
      </c>
      <c r="B50" s="133">
        <v>46314</v>
      </c>
      <c r="C50" s="134">
        <v>0.58333333333333337</v>
      </c>
      <c r="D50" s="136">
        <v>60</v>
      </c>
      <c r="E50" s="142" t="s">
        <v>138</v>
      </c>
    </row>
    <row r="51" spans="1:5" ht="55.5" customHeight="1" x14ac:dyDescent="0.2">
      <c r="A51" s="140" t="s">
        <v>82</v>
      </c>
      <c r="B51" s="133">
        <v>46315</v>
      </c>
      <c r="C51" s="134">
        <v>0.45833333333333331</v>
      </c>
      <c r="D51" s="136">
        <v>60</v>
      </c>
      <c r="E51" s="142" t="s">
        <v>122</v>
      </c>
    </row>
    <row r="52" spans="1:5" ht="55.5" customHeight="1" x14ac:dyDescent="0.2">
      <c r="A52" s="140" t="s">
        <v>85</v>
      </c>
      <c r="B52" s="133">
        <v>46315</v>
      </c>
      <c r="C52" s="134">
        <v>0.5</v>
      </c>
      <c r="D52" s="136">
        <v>60</v>
      </c>
      <c r="E52" s="142" t="s">
        <v>155</v>
      </c>
    </row>
    <row r="53" spans="1:5" ht="55.5" customHeight="1" x14ac:dyDescent="0.2">
      <c r="A53" s="140" t="s">
        <v>101</v>
      </c>
      <c r="B53" s="138">
        <v>46315</v>
      </c>
      <c r="C53" s="139">
        <v>0.54166666666666663</v>
      </c>
      <c r="D53" s="136">
        <v>60</v>
      </c>
      <c r="E53" s="142" t="s">
        <v>151</v>
      </c>
    </row>
    <row r="54" spans="1:5" ht="55.5" customHeight="1" x14ac:dyDescent="0.2">
      <c r="A54" s="140" t="s">
        <v>5</v>
      </c>
      <c r="B54" s="133">
        <v>46315</v>
      </c>
      <c r="C54" s="134">
        <v>0.58333333333333337</v>
      </c>
      <c r="D54" s="135">
        <v>60</v>
      </c>
      <c r="E54" s="142" t="s">
        <v>128</v>
      </c>
    </row>
    <row r="55" spans="1:5" ht="55.5" customHeight="1" x14ac:dyDescent="0.2">
      <c r="A55" s="140" t="s">
        <v>71</v>
      </c>
      <c r="B55" s="133">
        <v>46316</v>
      </c>
      <c r="C55" s="134">
        <v>0.45833333333333331</v>
      </c>
      <c r="D55" s="136">
        <v>60</v>
      </c>
      <c r="E55" s="142" t="s">
        <v>157</v>
      </c>
    </row>
    <row r="56" spans="1:5" ht="55.5" customHeight="1" x14ac:dyDescent="0.2">
      <c r="A56" s="140" t="s">
        <v>84</v>
      </c>
      <c r="B56" s="138">
        <v>46316</v>
      </c>
      <c r="C56" s="139">
        <v>0.54166666666666663</v>
      </c>
      <c r="D56" s="136">
        <v>30</v>
      </c>
      <c r="E56" s="142" t="s">
        <v>161</v>
      </c>
    </row>
    <row r="57" spans="1:5" ht="55.5" customHeight="1" x14ac:dyDescent="0.2">
      <c r="A57" s="140" t="s">
        <v>74</v>
      </c>
      <c r="B57" s="138">
        <v>46317</v>
      </c>
      <c r="C57" s="139">
        <v>0.45833333333333331</v>
      </c>
      <c r="D57" s="136">
        <v>60</v>
      </c>
      <c r="E57" s="142" t="s">
        <v>125</v>
      </c>
    </row>
    <row r="58" spans="1:5" ht="55.5" customHeight="1" x14ac:dyDescent="0.2">
      <c r="A58" s="140" t="s">
        <v>79</v>
      </c>
      <c r="B58" s="133">
        <v>46317</v>
      </c>
      <c r="C58" s="134">
        <v>0.5</v>
      </c>
      <c r="D58" s="137">
        <v>60</v>
      </c>
      <c r="E58" s="142" t="s">
        <v>123</v>
      </c>
    </row>
    <row r="59" spans="1:5" ht="55.5" customHeight="1" x14ac:dyDescent="0.2">
      <c r="A59" s="140" t="s">
        <v>83</v>
      </c>
      <c r="B59" s="214">
        <v>46317</v>
      </c>
      <c r="C59" s="215">
        <v>0.58333333333333337</v>
      </c>
      <c r="D59" s="135">
        <v>60</v>
      </c>
      <c r="E59" s="216" t="s">
        <v>135</v>
      </c>
    </row>
    <row r="60" spans="1:5" ht="55.5" customHeight="1" x14ac:dyDescent="0.2">
      <c r="A60" s="140" t="s">
        <v>100</v>
      </c>
      <c r="B60" s="138">
        <v>46318</v>
      </c>
      <c r="C60" s="139">
        <v>0.5</v>
      </c>
      <c r="D60" s="136">
        <v>60</v>
      </c>
      <c r="E60" s="142" t="s">
        <v>143</v>
      </c>
    </row>
    <row r="61" spans="1:5" ht="55.5" customHeight="1" x14ac:dyDescent="0.2">
      <c r="A61" s="140" t="s">
        <v>85</v>
      </c>
      <c r="B61" s="138">
        <v>46321</v>
      </c>
      <c r="C61" s="139">
        <v>0.5</v>
      </c>
      <c r="D61" s="136">
        <v>60</v>
      </c>
      <c r="E61" s="142" t="s">
        <v>156</v>
      </c>
    </row>
    <row r="62" spans="1:5" ht="55.5" customHeight="1" x14ac:dyDescent="0.2">
      <c r="A62" s="140" t="s">
        <v>8</v>
      </c>
      <c r="B62" s="133">
        <v>46322</v>
      </c>
      <c r="C62" s="134">
        <v>0.41666666666666669</v>
      </c>
      <c r="D62" s="136">
        <v>60</v>
      </c>
      <c r="E62" s="142" t="s">
        <v>146</v>
      </c>
    </row>
    <row r="63" spans="1:5" ht="55.5" customHeight="1" x14ac:dyDescent="0.2">
      <c r="A63" s="140" t="s">
        <v>101</v>
      </c>
      <c r="B63" s="138">
        <v>46322</v>
      </c>
      <c r="C63" s="139">
        <v>0.45833333333333331</v>
      </c>
      <c r="D63" s="136">
        <v>60</v>
      </c>
      <c r="E63" s="142" t="s">
        <v>152</v>
      </c>
    </row>
    <row r="64" spans="1:5" ht="55.5" customHeight="1" x14ac:dyDescent="0.2">
      <c r="A64" s="140" t="s">
        <v>73</v>
      </c>
      <c r="B64" s="138">
        <v>46322</v>
      </c>
      <c r="C64" s="139">
        <v>0.5</v>
      </c>
      <c r="D64" s="136">
        <v>60</v>
      </c>
      <c r="E64" s="142" t="s">
        <v>140</v>
      </c>
    </row>
    <row r="65" spans="1:5" ht="55.5" customHeight="1" x14ac:dyDescent="0.2">
      <c r="A65" s="140" t="s">
        <v>84</v>
      </c>
      <c r="B65" s="133">
        <v>46323</v>
      </c>
      <c r="C65" s="134">
        <v>0.45833333333333331</v>
      </c>
      <c r="D65" s="136">
        <v>30</v>
      </c>
      <c r="E65" s="142" t="s">
        <v>162</v>
      </c>
    </row>
    <row r="66" spans="1:5" ht="55.5" customHeight="1" x14ac:dyDescent="0.2">
      <c r="A66" s="140" t="s">
        <v>5</v>
      </c>
      <c r="B66" s="133">
        <v>46323</v>
      </c>
      <c r="C66" s="134">
        <v>0.54166666666666663</v>
      </c>
      <c r="D66" s="137">
        <v>60</v>
      </c>
      <c r="E66" s="142" t="s">
        <v>129</v>
      </c>
    </row>
    <row r="67" spans="1:5" ht="55.5" customHeight="1" x14ac:dyDescent="0.2">
      <c r="A67" s="140" t="s">
        <v>83</v>
      </c>
      <c r="B67" s="138">
        <v>46324</v>
      </c>
      <c r="C67" s="139">
        <v>0.41666666666666669</v>
      </c>
      <c r="D67" s="136">
        <v>60</v>
      </c>
      <c r="E67" s="142" t="s">
        <v>136</v>
      </c>
    </row>
    <row r="68" spans="1:5" ht="55.5" customHeight="1" x14ac:dyDescent="0.2">
      <c r="A68" s="140" t="s">
        <v>100</v>
      </c>
      <c r="B68" s="138">
        <v>46324</v>
      </c>
      <c r="C68" s="139">
        <v>0.45833333333333331</v>
      </c>
      <c r="D68" s="136">
        <v>60</v>
      </c>
      <c r="E68" s="142" t="s">
        <v>144</v>
      </c>
    </row>
    <row r="69" spans="1:5" ht="55.5" customHeight="1" x14ac:dyDescent="0.2">
      <c r="A69" s="140" t="s">
        <v>87</v>
      </c>
      <c r="B69" s="138">
        <v>46324</v>
      </c>
      <c r="C69" s="139">
        <v>0.5</v>
      </c>
      <c r="D69" s="136">
        <v>60</v>
      </c>
      <c r="E69" s="142" t="s">
        <v>154</v>
      </c>
    </row>
    <row r="70" spans="1:5" ht="55.5" customHeight="1" x14ac:dyDescent="0.2">
      <c r="A70" s="140" t="s">
        <v>71</v>
      </c>
      <c r="B70" s="138">
        <v>46324</v>
      </c>
      <c r="C70" s="139">
        <v>0.54166666666666663</v>
      </c>
      <c r="D70" s="136">
        <v>60</v>
      </c>
      <c r="E70" s="142" t="s">
        <v>158</v>
      </c>
    </row>
    <row r="71" spans="1:5" ht="55.5" customHeight="1" x14ac:dyDescent="0.2">
      <c r="A71" s="141" t="s">
        <v>74</v>
      </c>
      <c r="B71" s="138">
        <v>46324</v>
      </c>
      <c r="C71" s="139">
        <v>0.58333333333333337</v>
      </c>
      <c r="D71" s="136">
        <v>60</v>
      </c>
      <c r="E71" s="142" t="s">
        <v>126</v>
      </c>
    </row>
    <row r="72" spans="1:5" ht="55.5" customHeight="1" x14ac:dyDescent="0.2">
      <c r="A72" s="141" t="s">
        <v>79</v>
      </c>
      <c r="B72" s="212">
        <v>46325</v>
      </c>
      <c r="C72" s="213">
        <v>0.5</v>
      </c>
      <c r="D72" s="217">
        <v>60</v>
      </c>
      <c r="E72" s="142" t="s">
        <v>124</v>
      </c>
    </row>
  </sheetData>
  <mergeCells count="1">
    <mergeCell ref="A1:E10"/>
  </mergeCells>
  <phoneticPr fontId="3" type="noConversion"/>
  <hyperlinks>
    <hyperlink ref="E42" r:id="rId1" xr:uid="{89FC55AE-821A-4B69-8887-A248F4234E08}"/>
    <hyperlink ref="E21" r:id="rId2" xr:uid="{1B52FB0F-3C37-4D6B-AFBD-EE8FBFAC02FC}"/>
    <hyperlink ref="E32" r:id="rId3" xr:uid="{E11C1007-194D-4324-892E-AE3150BEE3AC}"/>
    <hyperlink ref="E39" r:id="rId4" xr:uid="{18534A54-BA55-46FF-8F81-4387E3AD70CA}"/>
    <hyperlink ref="E15" r:id="rId5" xr:uid="{72B70DDF-7DDE-43B2-BB66-5A1DACF71936}"/>
    <hyperlink ref="E47" r:id="rId6" xr:uid="{850B0CFD-4821-47D7-8F36-4F11BED48EA8}"/>
    <hyperlink ref="E16" r:id="rId7" xr:uid="{F331C0BD-C1AA-4DA9-9A58-38999D9507DA}"/>
    <hyperlink ref="E20" r:id="rId8" xr:uid="{CF9CB338-156D-4B3C-A1DA-4F272CCCFFBA}"/>
    <hyperlink ref="E27" r:id="rId9" xr:uid="{CAF6F964-A21F-4C2A-883D-7A0B3C78ABDA}"/>
    <hyperlink ref="E43" r:id="rId10" xr:uid="{6E0ACE9B-9C44-446A-94E8-B9E11A52F2A6}"/>
    <hyperlink ref="E30" r:id="rId11" xr:uid="{78E90ABD-EEAE-4FEA-97E5-F2655D3FA1BA}"/>
    <hyperlink ref="E34" r:id="rId12" xr:uid="{5DC6C194-1328-4D35-82B7-1A649F5BA03E}"/>
    <hyperlink ref="E19" r:id="rId13" xr:uid="{734DA586-05D6-4012-ADE7-26E0ED64D8FC}"/>
    <hyperlink ref="E33" r:id="rId14" xr:uid="{5B3DF6F9-2C54-42A8-AC43-CB0D1A6F7007}"/>
    <hyperlink ref="E13" r:id="rId15" xr:uid="{E8F09D6E-AE8D-4A9C-99D9-ED759F5533BE}"/>
    <hyperlink ref="E37" r:id="rId16" xr:uid="{4B80FBE6-E893-4C04-9B52-15A5CDF4EC6D}"/>
    <hyperlink ref="E14" r:id="rId17" xr:uid="{689FB1CE-5B8A-4715-8299-83F57B83AF0E}"/>
    <hyperlink ref="E35" r:id="rId18" xr:uid="{46D51EEA-6042-46E8-B45D-EC779F6343AD}"/>
    <hyperlink ref="E51" r:id="rId19" xr:uid="{C4618BF2-86AC-4F98-8238-D9CDD12C270F}"/>
    <hyperlink ref="E12" r:id="rId20" xr:uid="{4B7C2034-D749-4718-AF7C-E2CF31A7690E}"/>
    <hyperlink ref="E72" r:id="rId21" xr:uid="{F692FC1A-D9B5-41F0-9ECC-662C8955F636}"/>
    <hyperlink ref="E58" r:id="rId22" xr:uid="{76164193-7BD2-4FCB-8FAF-A2AD1D9CE144}"/>
    <hyperlink ref="E57" r:id="rId23" xr:uid="{CE077F13-2973-470C-BA2A-466194971D60}"/>
    <hyperlink ref="E38" r:id="rId24" xr:uid="{E087CEDA-B6C0-47F5-9474-35C6B1B0710A}"/>
    <hyperlink ref="E71" r:id="rId25" xr:uid="{73CE5518-2F4F-4B2E-9A06-B4BA03548FB0}"/>
    <hyperlink ref="E54" r:id="rId26" xr:uid="{92251EFF-8F03-498C-B2CA-8D3A4BD2D630}"/>
    <hyperlink ref="E66" r:id="rId27" xr:uid="{71B335A9-8C05-4DED-AC64-EF6710436227}"/>
    <hyperlink ref="E17" r:id="rId28" xr:uid="{7AFF1327-E152-4D07-814E-D0FBFDBBFC5F}"/>
    <hyperlink ref="E22" r:id="rId29" xr:uid="{C75FD5BB-E061-482F-8A96-3D44BFB51306}"/>
    <hyperlink ref="E44" r:id="rId30" xr:uid="{40504E30-80D5-420F-AFC5-280D763F97A6}"/>
    <hyperlink ref="E46" r:id="rId31" xr:uid="{0DA5275A-11CB-41CD-A8EA-2B2A3AFAB60F}"/>
    <hyperlink ref="E67" r:id="rId32" xr:uid="{EE70E84C-AE41-4FD6-A4B5-9DCF85032B99}"/>
    <hyperlink ref="E50" r:id="rId33" xr:uid="{647D67B8-34F4-414F-907B-15A492A905DF}"/>
    <hyperlink ref="E25" r:id="rId34" xr:uid="{C3D11964-86E4-42E5-B3E5-70155EC2689F}"/>
    <hyperlink ref="E40" r:id="rId35" xr:uid="{25101B1E-F6DF-4768-A26C-7353B335422C}"/>
    <hyperlink ref="E59" r:id="rId36" xr:uid="{F6B7812F-466A-47B2-86F3-C36ABF4BB28B}"/>
    <hyperlink ref="E48" r:id="rId37" xr:uid="{3ADF5A7D-4EC7-4FD7-8A3B-ED6B46C87FBA}"/>
    <hyperlink ref="E64" r:id="rId38" xr:uid="{624E764F-8CFB-43D3-9A6F-DB8D9BFB6A67}"/>
    <hyperlink ref="E60" r:id="rId39" xr:uid="{50034327-1DF0-4F1D-8A2A-581B3235E7C5}"/>
    <hyperlink ref="E68" r:id="rId40" xr:uid="{0FB43907-66EF-4F17-958A-BAB289A20CD5}"/>
    <hyperlink ref="E23" r:id="rId41" xr:uid="{D55E58C8-89E9-4C13-867B-F11F7B7E061A}"/>
    <hyperlink ref="E41" r:id="rId42" xr:uid="{5EB9556E-F258-4B15-856D-EE883A447485}"/>
    <hyperlink ref="E49" r:id="rId43" xr:uid="{2F421679-D9D4-474B-8EE7-5D26A8F4E371}"/>
    <hyperlink ref="E62" r:id="rId44" xr:uid="{1CFB9FE5-69AA-45BF-999E-CC4B231F741A}"/>
    <hyperlink ref="E26" r:id="rId45" xr:uid="{222A6218-3B64-44D7-96D3-615EE6C91D84}"/>
    <hyperlink ref="E53" r:id="rId46" xr:uid="{181FCCAC-B93C-4747-9113-B3514FBCBA37}"/>
    <hyperlink ref="E36" r:id="rId47" xr:uid="{9ED05347-F4E5-470C-8614-8FDE3CA8ADEA}"/>
    <hyperlink ref="E63" r:id="rId48" xr:uid="{A489A331-F238-4BA0-A404-6F82191E0547}"/>
    <hyperlink ref="E31" r:id="rId49" xr:uid="{2CA5BCBA-AF54-4B54-B39E-0C0A730D08F5}"/>
    <hyperlink ref="E28" r:id="rId50" xr:uid="{9707ADA9-0AB7-4BB8-B214-C3E8D07DA826}"/>
    <hyperlink ref="E61" r:id="rId51" xr:uid="{3CFF7011-D551-49D1-B143-1D26838A597C}"/>
    <hyperlink ref="E52" r:id="rId52" xr:uid="{B4567CAE-4302-41D1-8879-378C2A2954BF}"/>
    <hyperlink ref="E69" r:id="rId53" xr:uid="{BCE39C40-3B29-47D7-85A6-E7594178050F}"/>
    <hyperlink ref="E29" r:id="rId54" xr:uid="{939B5BAC-ACEF-4EA0-9DC3-02C8AB0DCA2F}"/>
    <hyperlink ref="E24" r:id="rId55" xr:uid="{9CDEBEE8-6A63-4034-80FA-741935DDCC82}"/>
    <hyperlink ref="E45" r:id="rId56" xr:uid="{09771C9F-EADE-44A8-942A-87523E2A54E0}"/>
    <hyperlink ref="E56" r:id="rId57" xr:uid="{03ED4F31-D30D-4931-97AB-A19A4EF76B2F}"/>
    <hyperlink ref="E65" r:id="rId58" xr:uid="{7D6DE8CC-8F48-45A8-BF00-5FC83D311572}"/>
    <hyperlink ref="E55" r:id="rId59" xr:uid="{111A6C15-B16E-4C54-B69C-CC49ED4956A0}"/>
    <hyperlink ref="E70" r:id="rId60" xr:uid="{EEB4ACC9-6469-462B-8230-62EBF1782A71}"/>
  </hyperlinks>
  <pageMargins left="0.7" right="0.7" top="0.75" bottom="0.75" header="0.3" footer="0.3"/>
  <pageSetup orientation="portrait" r:id="rId61"/>
  <drawing r:id="rId62"/>
  <legacyDrawing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1b531f2-ce73-41b2-ac80-4d7b57efe61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5AC23BA40D841B3E9F52A2B2D8132" ma:contentTypeVersion="18" ma:contentTypeDescription="Create a new document." ma:contentTypeScope="" ma:versionID="4281d0358f41d9aaf5a1e0baeb3ecbfa">
  <xsd:schema xmlns:xsd="http://www.w3.org/2001/XMLSchema" xmlns:xs="http://www.w3.org/2001/XMLSchema" xmlns:p="http://schemas.microsoft.com/office/2006/metadata/properties" xmlns:ns3="11b531f2-ce73-41b2-ac80-4d7b57efe614" xmlns:ns4="16683234-86c0-4c11-96ea-fe27a2955205" targetNamespace="http://schemas.microsoft.com/office/2006/metadata/properties" ma:root="true" ma:fieldsID="c267ae1736cdffb4b0c69f89b0db928b" ns3:_="" ns4:_="">
    <xsd:import namespace="11b531f2-ce73-41b2-ac80-4d7b57efe614"/>
    <xsd:import namespace="16683234-86c0-4c11-96ea-fe27a295520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b531f2-ce73-41b2-ac80-4d7b57efe6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683234-86c0-4c11-96ea-fe27a295520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02A593-B9F8-48E4-881B-A82D1ACE4844}">
  <ds:schemaRefs>
    <ds:schemaRef ds:uri="http://schemas.microsoft.com/sharepoint/v3/contenttype/forms"/>
  </ds:schemaRefs>
</ds:datastoreItem>
</file>

<file path=customXml/itemProps2.xml><?xml version="1.0" encoding="utf-8"?>
<ds:datastoreItem xmlns:ds="http://schemas.openxmlformats.org/officeDocument/2006/customXml" ds:itemID="{23F84A8C-185F-415E-AEAC-70029CC55CEC}">
  <ds:schemaRefs>
    <ds:schemaRef ds:uri="http://schemas.microsoft.com/office/2006/documentManagement/types"/>
    <ds:schemaRef ds:uri="http://schemas.microsoft.com/office/2006/metadata/properties"/>
    <ds:schemaRef ds:uri="http://purl.org/dc/elements/1.1/"/>
    <ds:schemaRef ds:uri="11b531f2-ce73-41b2-ac80-4d7b57efe614"/>
    <ds:schemaRef ds:uri="16683234-86c0-4c11-96ea-fe27a2955205"/>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F634ECE-4322-4282-98B9-5D16319965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b531f2-ce73-41b2-ac80-4d7b57efe614"/>
    <ds:schemaRef ds:uri="16683234-86c0-4c11-96ea-fe27a29552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TM16410086</Template>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April</vt:lpstr>
      <vt:lpstr>April ILT Zoom Links</vt:lpstr>
      <vt:lpstr>June</vt:lpstr>
      <vt:lpstr>June ILT Zoom Links</vt:lpstr>
      <vt:lpstr>National Webinars</vt:lpstr>
      <vt:lpstr>April!Print_Area</vt:lpstr>
      <vt:lpstr>June!Print_Area</vt:lpstr>
      <vt:lpstr>start_day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2022-12-28T23:42:35Z</dcterms:created>
  <dcterms:modified xsi:type="dcterms:W3CDTF">2026-09-10T16:32:04Z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73c85-e524-44a6-bd58-7df7ef87be8f_Enabled">
    <vt:lpwstr>true</vt:lpwstr>
  </property>
  <property fmtid="{D5CDD505-2E9C-101B-9397-08002B2CF9AE}" pid="3" name="MSIP_Label_a8a73c85-e524-44a6-bd58-7df7ef87be8f_SetDate">
    <vt:lpwstr>2023-03-29T13:04:37Z</vt:lpwstr>
  </property>
  <property fmtid="{D5CDD505-2E9C-101B-9397-08002B2CF9AE}" pid="4" name="MSIP_Label_a8a73c85-e524-44a6-bd58-7df7ef87be8f_Method">
    <vt:lpwstr>Standard</vt:lpwstr>
  </property>
  <property fmtid="{D5CDD505-2E9C-101B-9397-08002B2CF9AE}" pid="5" name="MSIP_Label_a8a73c85-e524-44a6-bd58-7df7ef87be8f_Name">
    <vt:lpwstr>Internal Label</vt:lpwstr>
  </property>
  <property fmtid="{D5CDD505-2E9C-101B-9397-08002B2CF9AE}" pid="6" name="MSIP_Label_a8a73c85-e524-44a6-bd58-7df7ef87be8f_SiteId">
    <vt:lpwstr>db05faca-c82a-4b9d-b9c5-0f64b6755421</vt:lpwstr>
  </property>
  <property fmtid="{D5CDD505-2E9C-101B-9397-08002B2CF9AE}" pid="7" name="MSIP_Label_a8a73c85-e524-44a6-bd58-7df7ef87be8f_ActionId">
    <vt:lpwstr>0ae38070-e08f-46e7-a916-ca535b5adec4</vt:lpwstr>
  </property>
  <property fmtid="{D5CDD505-2E9C-101B-9397-08002B2CF9AE}" pid="8" name="MSIP_Label_a8a73c85-e524-44a6-bd58-7df7ef87be8f_ContentBits">
    <vt:lpwstr>0</vt:lpwstr>
  </property>
  <property fmtid="{D5CDD505-2E9C-101B-9397-08002B2CF9AE}" pid="9" name="ContentTypeId">
    <vt:lpwstr>0x010100EBC5AC23BA40D841B3E9F52A2B2D8132</vt:lpwstr>
  </property>
  <property fmtid="{D5CDD505-2E9C-101B-9397-08002B2CF9AE}" pid="10" name="MediaServiceImageTags">
    <vt:lpwstr/>
  </property>
</Properties>
</file>